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431"/>
  <x:bookViews>
    <x:workbookView xWindow="0" yWindow="0" windowWidth="17310" windowHeight="11385" activeTab="1"/>
  </x:bookViews>
  <x:sheets>
    <x:sheet name="세입부" sheetId="1" r:id="rId4"/>
    <x:sheet name="세출부" sheetId="2" r:id="rId5"/>
    <x:sheet name="급여산출기초1" sheetId="3" r:id="rId6"/>
    <x:sheet name="사회보험" sheetId="4" r:id="rId7"/>
    <x:sheet name="임직원보수일람표1" sheetId="5" r:id="rId8"/>
    <x:sheet name="운영비" sheetId="6" r:id="rId9"/>
    <x:sheet name="생계비" sheetId="7" r:id="rId10"/>
    <x:sheet name="Sheet11" sheetId="8" r:id="rId11"/>
  </x:sheets>
  <x:definedNames>
    <x:definedName name="_xlnm.Consolidate_Area" localSheetId="1">세출부!$1:$5</x:definedName>
    <x:definedName name="_xlnm.Print_Area" localSheetId="0">세입부!$A$1:$H$26</x:definedName>
    <x:definedName name="_xlnm.Print_Area" localSheetId="1">세출부!$A$1:$H$60</x:definedName>
    <x:definedName name="_xlnm.Print_Titles" localSheetId="0">세입부!$4:$5</x:definedName>
    <x:definedName name="_xlnm.Print_Titles" localSheetId="1">세출부!$4:$5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<x:sst xmlns:r="http://schemas.openxmlformats.org/officeDocument/2006/relationships" xmlns:c="http://schemas.openxmlformats.org/drawingml/2006/chart" xmlns:x="http://schemas.openxmlformats.org/spreadsheetml/2006/main" count="510" uniqueCount="315">
  <x:si>
    <x:t>명절휴가비   77,500,000 
시간외수당  108,233,000
가족수당      7,740,000
계         193,473,000</x:t>
  </x:si>
  <x:si>
    <x:t>수지에니어그램       35,000*9명=  315,000
음악치료프로그램     70,000*5명=  350,000
또래관계개선프로그램 75,000*20명=1,500,000
계                             2,165,000</x:t>
  </x:si>
  <x:si>
    <x:t>국민건강보험 29,997,000
장기요양보험  1,995,000
국민연금보험 42,322,000
산재보험      7,794,000
고용보험      8,735,000
계          90,843,000</x:t>
  </x:si>
  <x:si>
    <x:t xml:space="preserve">2017년도 성애원(시설) 2차 추경 세입 세출예산(안) </x:t>
  </x:si>
  <x:si>
    <x:t>생 계 비
-생계비
-춘계부식/김장비
-월동대책비
-특별위로비</x:t>
  </x:si>
  <x:si>
    <x:t>피복비 20,130*64명*12월=15,460,000
후원금 15,960*64명*12월=15,022,000
계                      30,482,000</x:t>
  </x:si>
  <x:si>
    <x:t>치료재활사업비 2,440,000
치료기관 직접 지원으로 사업내용변경</x:t>
  </x:si>
  <x:si>
    <x:t>2017년 성애원(시설) 경상보조금 관리운영비 산출내역(국시비)</x:t>
  </x:si>
  <x:si>
    <x:t xml:space="preserve">2017년 성애원(시설) 경상보조금 생계비(국시비) 산출내역 </x:t>
  </x:si>
  <x:si>
    <x:t>중학생   18명*100,000원*년1회=1,800,000</x:t>
  </x:si>
  <x:si>
    <x:t>바우처지원비 월250,000*12월=3,000,000
바우처 이용 아동 감소로 삭감</x:t>
  </x:si>
  <x:si>
    <x:t>치료기관 직접 지원으로 사업내용변경
후원금 300,000*2명 = 600,000
계                   600,000</x:t>
  </x:si>
  <x:si>
    <x:t xml:space="preserve">명절선물구입 29명*20,000*2회= 1,160,000
직원워크샵   28명*30,000*1회=   840,000
직원유니폼   29명*20,000    =   580,000
공로패제작    2명*66,000    =   132,000
퇴직연금수수료(전입금)         1,330,000
계                           4,042,000   </x:t>
  </x:si>
  <x:si>
    <x:t xml:space="preserve">피아노,한자,태권도 등은 예체능프로그램 사업비로 변경
눈높이      1,000,000*12월= 12,000,000
씽크빅         700,000*12월= 8,400,000
기타사교육비   630,000*12월= 7,560,000
계                         27,960,000 </x:t>
  </x:si>
  <x:si>
    <x:t>지정      3,017,994
비지정  142,228,404</x:t>
  </x:si>
  <x:si>
    <x:t>시설비       25,000,000(옹벽, 아스팔트 등)</x:t>
  </x:si>
  <x:si>
    <x:t>후원금 각종비품구입
1,066,666*12월=4,800,000원</x:t>
  </x:si>
  <x:si>
    <x:t>진료비             200,000*12월=2,400,000
입원비            1,000,000*2명=2,000,000
수술비(포경)        150,000*17명=2,550,000
약품구입            50,000*12월=  600,000
장애아동진단비      100,000*20명=2,000,000
CT 및 MRI 촬영                  1,000,000
안경수선및제작비 50,000*4명*12월=2,400,000 
계                             12,950,000</x:t>
  </x:si>
  <x:si>
    <x:t>아동이미용비      월50,000*12월=   600,000
아동목욕비      50명*6,000*12월= 3,600,000
계                              4,200,000</x:t>
  </x:si>
  <x:si>
    <x:t>수용기관경비
-수용기관경비
-아동용돈
-하계수련비</x:t>
  </x:si>
  <x:si>
    <x:t>교통안전,재난대비,약물오남용
실종예방,성폭력예방</x:t>
  </x:si>
  <x:si>
    <x:t>(16년도 시설통장 중 법인 고유번호증통장)</x:t>
  </x:si>
  <x:si>
    <x:t>중1,2학년 1,600*240일*9명=3,456,000
교통비        15,000*55명=  825,000
계                        4,281,000</x:t>
  </x:si>
  <x:si>
    <x:t xml:space="preserve">신원보증보험        15,000*3명= 45,000
상해보험(아동+종사자+여행자)    650,000
화재보험                       300,000
자동차보험(스타렉스2016년형)  1,000,000
자동차보험(스타렉스)            800,000
자동차보험(모닝)                600,000
자동차보험(스파크)              600,000
영업배상책임보험                600,000
자동차세                       600,000
환경개선부담금                1,000,000
아동연합회비1,100,000*4분기= 4,400,000
계                          10,595,000 </x:t>
  </x:si>
  <x:si>
    <x:t>중학생부교재비 중18명*41,200*년1회=742,000
초등부교재비 40명*41,200*년1회= 1,648,000
학습보조비  중18명*100,000*년1회=1,800,000
           초40명*80,000*년1회=3,200,000
기타도서구입비   100,000*4분기=   400,000
계                            7,790,000</x:t>
  </x:si>
  <x:si>
    <x:t>아동필요용품 14,134*64명*12월= 10,855,000
아동용돈 58명기준              13,716,000
중학생용돈(후원금)26,000*18명*12월=5,616,000 
하계수련비        24,000*64명=  1,536,000
잡수입                            800,000
계                            32,523,000</x:t>
  </x:si>
  <x:si>
    <x:t>예체능
프로그램</x:t>
  </x:si>
  <x:si>
    <x:t>아동개인결연
프로그램</x:t>
  </x:si>
  <x:si>
    <x:t>법인전입금
(후원금)</x:t>
  </x:si>
  <x:si>
    <x:t>수용비및
수수료</x:t>
  </x:si>
  <x:si>
    <x:t>사회보험
부담비용</x:t>
  </x:si>
  <x:si>
    <x:t>기타예금
이자수입</x:t>
  </x:si>
  <x:si>
    <x:t>산  출  기  초</x:t>
  </x:si>
  <x:si>
    <x:t>의무교육
프로그램</x:t>
  </x:si>
  <x:si>
    <x:t>(단위 : 천원)</x:t>
  </x:si>
  <x:si>
    <x:t>비        교</x:t>
  </x:si>
  <x:si>
    <x:t>프로그램
사업비</x:t>
  </x:si>
  <x:si>
    <x:t>바우처
프로그램</x:t>
  </x:si>
  <x:si>
    <x:t>퇴직금및
퇴직적립금</x:t>
  </x:si>
  <x:si>
    <x:t>정서지원
프로그램</x:t>
  </x:si>
  <x:si>
    <x:t>합      계</x:t>
  </x:si>
  <x:si>
    <x:t>문화체험
사업비</x:t>
  </x:si>
  <x:si>
    <x:t>비         교</x:t>
  </x:si>
  <x:si>
    <x:t>개인결연금 64명 67,186,000</x:t>
  </x:si>
  <x:si>
    <x:t>퇴직금및퇴직적립금 80,873,000</x:t>
  </x:si>
  <x:si>
    <x:t>인건비</x:t>
  </x:si>
  <x:si>
    <x:t>계</x:t>
  </x:si>
  <x:si>
    <x:t>전입금</x:t>
  </x:si>
  <x:si>
    <x:t>사업비</x:t>
  </x:si>
  <x:si>
    <x:t>소계</x:t>
  </x:si>
  <x:si>
    <x:t>교육비</x:t>
  </x:si>
  <x:si>
    <x:t>시설비</x:t>
  </x:si>
  <x:si>
    <x:t>감</x:t>
  </x:si>
  <x:si>
    <x:t>사무비</x:t>
  </x:si>
  <x:si>
    <x:t>목</x:t>
  </x:si>
  <x:si>
    <x:t xml:space="preserve">항 </x:t>
  </x:si>
  <x:si>
    <x:t>잡지출</x:t>
  </x:si>
  <x:si>
    <x:t>증</x:t>
  </x:si>
  <x:si>
    <x:t>잡수입</x:t>
  </x:si>
  <x:si>
    <x:t>운영비</x:t>
  </x:si>
  <x:si>
    <x:t>예산액</x:t>
  </x:si>
  <x:si>
    <x:t>예비비</x:t>
  </x:si>
  <x:si>
    <x:t>관</x:t>
  </x:si>
  <x:si>
    <x:t>이월금</x:t>
  </x:si>
  <x:si>
    <x:t>합계</x:t>
  </x:si>
  <x:si>
    <x:t>시설운영위원회의비 100,000*4분기= 400,000
사례회의비        30,000원*12월= 360,000
후원자간담회비    50,000원*4분기= 200,000
계                              960,000</x:t>
  </x:si>
  <x:si>
    <x:t>건물유지비용 1,000,000*12월=12,000,000
안전관리비                   2,000,000
장비유지비용 1,866,666*12월= 22,400,000
계                         36,400,000</x:t>
  </x:si>
  <x:si>
    <x:t>초등 수학여행비  85,000*11명= 935,000
중등 수학여행비 120,000*8명 = 960,000
중등 수련회비    70,000*10명*2회=1,400,000
계                              3,295,000</x:t>
  </x:si>
  <x:si>
    <x:t xml:space="preserve">차량유류대     600,000*12월= 7,200,000
차량정비유지비 100,000*12월= 1,200,000
차량소모품비   100,000*12월= 1,200,000
계                         9,600,000 </x:t>
  </x:si>
  <x:si>
    <x:t xml:space="preserve">기관홍보용 달력제작 3,300*150부=495,000 
기관홍보용 선물제작 5,000*200개=1,000,000
기타 운영경비                  505,000
계                         2,000,000 </x:t>
  </x:si>
  <x:si>
    <x:t xml:space="preserve">전화요금        150,000*12월=  1,800,000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관사공공요금     75,000*12월=   900,000
계                          30,660,000 </x:t>
  </x:si>
  <x:si>
    <x:t>아동 64명*6,000*12월= 4,608,000 
생일파티 64명*45,000= 2,880,000
계                   7,488,000</x:t>
  </x:si>
  <x:si>
    <x:t>퇴직연금수수료 지출 증가분</x:t>
  </x:si>
  <x:si>
    <x:t>1차추경대비 0.19% 감액</x:t>
  </x:si>
  <x:si>
    <x:t>시설장비유지비</x:t>
  </x:si>
  <x:si>
    <x:t>보조금수입</x:t>
  </x:si>
  <x:si>
    <x:t>도서구입비</x:t>
  </x:si>
  <x:si>
    <x:t>제 수 당</x:t>
  </x:si>
  <x:si>
    <x:t>이미용비</x:t>
  </x:si>
  <x:si>
    <x:t>재산조성비</x:t>
  </x:si>
  <x:si>
    <x:t>2차추경</x:t>
  </x:si>
  <x:si>
    <x:t>1차추경</x:t>
  </x:si>
  <x:si>
    <x:t>기관운영비</x:t>
  </x:si>
  <x:si>
    <x:t>후원금수입</x:t>
  </x:si>
  <x:si>
    <x:t>업무추진비</x:t>
  </x:si>
  <x:si>
    <x:t>세 출 부</x:t>
  </x:si>
  <x:si>
    <x:t>세 입 부</x:t>
  </x:si>
  <x:si>
    <x:t>제세공과금</x:t>
  </x:si>
  <x:si>
    <x:t>공공요금</x:t>
  </x:si>
  <x:si>
    <x:t>산 출 기 초</x:t>
  </x:si>
  <x:si>
    <x:t>예 산 액</x:t>
  </x:si>
  <x:si>
    <x:t>전년도이월금</x:t>
  </x:si>
  <x:si>
    <x:t>합    계</x:t>
  </x:si>
  <x:si>
    <x:t>(단위:천원)</x:t>
  </x:si>
  <x:si>
    <x:t>과     목</x:t>
  </x:si>
  <x:si>
    <x:t>비지정후원금</x:t>
  </x:si>
  <x:si>
    <x:t>지정후원금</x:t>
  </x:si>
  <x:si>
    <x:t>피아노      300,000* 4월= 1,200,000
태권도      250,000*12월= 3,000,000
한자서예    200,000*12월= 2,400,000
합기도 등   200,000*12월= 2,400,000 
계                        9,000,000</x:t>
  </x:si>
  <x:si>
    <x:t>개인결연(개인후원,어린이재단)
아동연합회 경유 지정후원금
지역사회 지정후원금</x:t>
  </x:si>
  <x:si>
    <x:t>기본급     777,000,000</x:t>
  </x:si>
  <x:si>
    <x:t>치료재활사업비</x:t>
  </x:si>
  <x:si>
    <x:t>차 량 비</x:t>
  </x:si>
  <x:si>
    <x:t>기타운영비</x:t>
  </x:si>
  <x:si>
    <x:t>기타후생경비</x:t>
  </x:si>
  <x:si>
    <x:t>수학여행비</x:t>
  </x:si>
  <x:si>
    <x:t>법인전입금</x:t>
  </x:si>
  <x:si>
    <x:t>기타잡수입</x:t>
  </x:si>
  <x:si>
    <x:t>급    여</x:t>
  </x:si>
  <x:si>
    <x:t xml:space="preserve">예 산 액 </x:t>
  </x:si>
  <x:si>
    <x:t>연 료 비</x:t>
  </x:si>
  <x:si>
    <x:t>시도보조금</x:t>
  </x:si>
  <x:si>
    <x:t>학용품비</x:t>
  </x:si>
  <x:si>
    <x:t>기타교육비</x:t>
  </x:si>
  <x:si>
    <x:t>국고보조금</x:t>
  </x:si>
  <x:si>
    <x:t>의 료 비</x:t>
  </x:si>
  <x:si>
    <x:t>피 복 비</x:t>
  </x:si>
  <x:si>
    <x:t>행사지원비</x:t>
  </x:si>
  <x:si>
    <x:t>자산취득비</x:t>
  </x:si>
  <x:si>
    <x:t>기타보조금</x:t>
  </x:si>
  <x:si>
    <x:t>회 의 비</x:t>
  </x:si>
  <x:si>
    <x:t>교 복 비</x:t>
  </x:si>
  <x:si>
    <x:t>하계수련비</x:t>
  </x:si>
  <x:si>
    <x:t>여    비</x:t>
  </x:si>
  <x:si>
    <x:t>월동대책비</x:t>
  </x:si>
  <x:si>
    <x:t>영아위생대</x:t>
  </x:si>
  <x:si>
    <x:t>학습지원비</x:t>
  </x:si>
  <x:si>
    <x:t>교 통 비</x:t>
  </x:si>
  <x:si>
    <x:t xml:space="preserve">잡지출 </x:t>
  </x:si>
  <x:si>
    <x:t>교복비 300,000*10명*2회= 6,000,000</x:t>
  </x:si>
  <x:si>
    <x:t>학습재료 등 3,000*64명*12월= 2,304,000</x:t>
  </x:si>
  <x:si>
    <x:t>문화체험비 64명*7,000*12월=5,376,000</x:t>
  </x:si>
  <x:si>
    <x:t>연합회행사지원비       585,000
어린이날행사비         715,000
성탄파티               700,000
계                  2,000,000</x:t>
  </x:si>
  <x:si>
    <x:t>인건비   1,142,189,000
생계비     175,770,000
운영비      94,965,000
교육급여     3,364,000
계       1,416,288,000</x:t>
  </x:si>
  <x:si>
    <x:t>중학생학용품비 18명*27,050*년2회=974,000
학용품구입 7,000*58명*12월=    4,872,000
계                            5,846,000</x:t>
  </x:si>
  <x:si>
    <x:t xml:space="preserve">후원자 감사패      66,000원*10개=  660,000
후원자 감사선물  1,000,000원*2회=2,000,000
기타 기관운영비                  1,000,000
  계                            3,660,000 </x:t>
  </x:si>
  <x:si>
    <x:t xml:space="preserve">아동용돈    13,716,000
하계수련비   1,536,000
교통비       3,456,000   
수학여행비   1,895,000
학습보조비   5,000,000
안전관리비   2,000,000
계          27,603,000           </x:t>
  </x:si>
  <x:si>
    <x:t xml:space="preserve">직원교육비 60,344*29명=1,750,000
직원교육비(지정후원금)  1,740,000
직원출장비 100,000*12월=1,200,000
시설장 세미나비           450,000
사무국장 세미나비         350,000
계                     5,490,000 </x:t>
  </x:si>
  <x:si>
    <x:t>1,600/일1인당,240일</x:t>
  </x:si>
  <x:si>
    <x:t>4,570,000/3년마다</x:t>
  </x:si>
  <x:si>
    <x:t>명*89,237원*12월</x:t>
  </x:si>
  <x:si>
    <x:t>퇴직적립금
(A/12)</x:t>
  </x:si>
  <x:si>
    <x:t>100,000/년1인당</x:t>
  </x:si>
  <x:si>
    <x:t>건강보험
(3.06%)</x:t>
  </x:si>
  <x:si>
    <x:t>2,000,000/년1회</x:t>
  </x:si>
  <x:si>
    <x:t>장기
요양보험
(6.55%)</x:t>
  </x:si>
  <x:si>
    <x:t>아동급식비  198,023*64명*12개월=152,082,000
종사자급식비 29명*49,000원*12월= 17,052,000
실습생급식비  5명*30,000*2회=       300,000
춘계부식,김장비14,270원*64명*1회=   914,000
월동대책비     30,855*64명*1회=   1,975,000
특별위로비     35,400*64명*2회=   4,532,000
후원금                           12,000,000
계                             188,855,000</x:t>
  </x:si>
  <x:si>
    <x:t xml:space="preserve">종사자급식비29*50,000*12월=17,400,000
실습생급식비 5*30,000*2회=    300,000
관사공공요금  150,000*12월= 1,800,000
실습비      70,000*5명*2회=   700,000
기타                         100,000
계                        20,300,000   </x:t>
  </x:si>
  <x:si>
    <x:t>취사연료비   2,240*64명*12월=1,721,000
종사자급식비 1,000*29명*12월=  348,000
후원금,이자                    350,000
심야전기     1,470,833*12월=17,650,000
관사취사연료비  75,000*12월=   900,000
계                         20,969,000</x:t>
  </x:si>
  <x:si>
    <x:t>* 2017년도 기초생활보장사벙 지침 중 시설생계급여 등 지원기준</x:t>
  </x:si>
  <x:si>
    <x:t>주부식비
1식
2,177원
2,177*91식
월 1인당
198,023</x:t>
  </x:si>
  <x:si>
    <x:t xml:space="preserve">사무용품비     250,000*12월= 3,000,000
인쇄비         200,000* 4월=  800,000
집기구입비     100,000* 6월=  600,000
공고료         50,000*12월=   600,000
수수료         100,000*12월= 1,200,000
등기료         100,000*12월= 1,200,000
운송비          50,000*12월=  600,000
통행료         50,000*12월=  600,000
주차료         100,000*12월= 1,200,000
A/S비          100,000*12월= 1,200,000
신문대금         30,000*12월=   360,000
사무기기임대료  300,000*12월= 3,600,000
프린트 렌탈료   250,000*12월= 3,000,000 
정수기 렌탈료   150,000*12월= 1,800,000
기타                         1,000,000
계                         20,760,000 </x:t>
  </x:si>
  <x:si>
    <x:t>주부식비통합
-피복비
-취사연료 포함</x:t>
  </x:si>
  <x:si>
    <x:t>2017년 성애원(시설) 교육급여 산출내역</x:t>
  </x:si>
  <x:si>
    <x:t>64명*14,270원*년1회=913,280</x:t>
  </x:si>
  <x:si>
    <x:t>2017년 임직원 보수일람표</x:t>
  </x:si>
  <x:si>
    <x:t>가족수당</x:t>
  </x:si>
  <x:si>
    <x:t>생활지도원2</x:t>
  </x:si>
  <x:si>
    <x:t>기본급계</x:t>
  </x:si>
  <x:si>
    <x:t>표준보수월액</x:t>
  </x:si>
  <x:si>
    <x:t>취사연료비</x:t>
  </x:si>
  <x:si>
    <x:t>(단위:원)</x:t>
  </x:si>
  <x:si>
    <x:t>주부식비</x:t>
  </x:si>
  <x:si>
    <x:t>산출내역</x:t>
  </x:si>
  <x:si>
    <x:t>지급기준</x:t>
  </x:si>
  <x:si>
    <x:t>건강보험</x:t>
  </x:si>
  <x:si>
    <x:t>명절위로비</x:t>
  </x:si>
  <x:si>
    <x:t>고용보험</x:t>
  </x:si>
  <x:si>
    <x:t>제수당계</x:t>
  </x:si>
  <x:si>
    <x:t>국민연금</x:t>
  </x:si>
  <x:si>
    <x:t>지급회수</x:t>
  </x:si>
  <x:si>
    <x:t>차감지급액</x:t>
  </x:si>
  <x:si>
    <x:t>퇴직적립금</x:t>
  </x:si>
  <x:si>
    <x:t>시간외수당</x:t>
  </x:si>
  <x:si>
    <x:t>생활지도원5</x:t>
  </x:si>
  <x:si>
    <x:t>생활지도원1</x:t>
  </x:si>
  <x:si>
    <x:t>생활지도원4</x:t>
  </x:si>
  <x:si>
    <x:t>월</x:t>
  </x:si>
  <x:si>
    <x:t>성명</x:t>
  </x:si>
  <x:si>
    <x:t>직책</x:t>
  </x:si>
  <x:si>
    <x:t>호봉</x:t>
  </x:si>
  <x:si>
    <x:t>급여계</x:t>
  </x:si>
  <x:si>
    <x:t>구 분</x:t>
  </x:si>
  <x:si>
    <x:t>기본급</x:t>
  </x:si>
  <x:si>
    <x:t>연2회</x:t>
  </x:si>
  <x:si>
    <x:t>공제액</x:t>
  </x:si>
  <x:si>
    <x:t>피복비</x:t>
  </x:si>
  <x:si>
    <x:t>비 고</x:t>
  </x:si>
  <x:si>
    <x:t>연1회</x:t>
  </x:si>
  <x:si>
    <x:t>NO</x:t>
  </x:si>
  <x:si>
    <x:r>
      <x:rPr>
        <x:rFont val="바탕체"/>
        <x:sz val="10"/>
        <x:color rgb="ff000000"/>
      </x:rPr>
      <x:t>중1학년</x:t>
    </x:r>
    <x:r>
      <x:rPr>
        <x:rFont val="바탕체"/>
        <x:sz val="10"/>
        <x:color rgb="ffff0000"/>
      </x:rPr>
      <x:t xml:space="preserve"> 4명*1,600원*240일=1,536,000
</x:t>
    </x:r>
    <x:r>
      <x:rPr>
        <x:rFont val="바탕체"/>
        <x:sz val="10"/>
        <x:color rgb="ff000000"/>
      </x:rPr>
      <x:t>중2학년 5명*1,600원*240일=1,920,000</x:t>
    </x:r>
  </x:si>
  <x:si>
    <x:t>초등6학년 11명*85,000원*년1회=935,000
중2학년    8명*120,000원=960,000</x:t>
  </x:si>
  <x:si>
    <x:t xml:space="preserve">중2학년  8명*24,000원*12월=2,304,000
중1학년 10명*24,000원*12월=2,880,000 </x:t>
  </x:si>
  <x:si>
    <x:t>중18명*41,200원*년1회=741,600</x:t>
  </x:si>
  <x:si>
    <x:t>35,400원*64명*2회=4,531,200</x:t>
  </x:si>
  <x:si>
    <x:t>20,130*64명*12개월=15,459,840</x:t>
  </x:si>
  <x:si>
    <x:t>2,240*64명*12개월=1,720,320</x:t>
  </x:si>
  <x:si>
    <x:t>초등40명*41,200원*년1회=1,648,000</x:t>
  </x:si>
  <x:si>
    <x:t>중18명*27,050원*년2회=973,800</x:t>
  </x:si>
  <x:si>
    <x:t>* 2017년도 아동복지시설 운영비등 지원기준</x:t>
  </x:si>
  <x:si>
    <x:t>64명*121,700원*12월=93,465,600</x:t>
  </x:si>
  <x:si>
    <x:t>30,855원*64명*1회=1,974,720</x:t>
  </x:si>
  <x:si>
    <x:t>초등부교재대</x:t>
  </x:si>
  <x:si>
    <x:t>장기
요양보험</x:t>
  </x:si>
  <x:si>
    <x:t>생활지도원13</x:t>
  </x:si>
  <x:si>
    <x:t>환경개선비</x:t>
  </x:si>
  <x:si>
    <x:t>생활지도원9</x:t>
  </x:si>
  <x:si>
    <x:t>중학생학용품비</x:t>
  </x:si>
  <x:si>
    <x:t>산재보험</x:t>
  </x:si>
  <x:si>
    <x:t>3세이상</x:t>
  </x:si>
  <x:si>
    <x:t>생활지도원16</x:t>
  </x:si>
  <x:si>
    <x:t>합  계</x:t>
  </x:si>
  <x:si>
    <x:t>명절휴가비</x:t>
  </x:si>
  <x:si>
    <x:t>생활복지사</x:t>
  </x:si>
  <x:si>
    <x:t>안전관리비</x:t>
  </x:si>
  <x:si>
    <x:t>성 애 원</x:t>
  </x:si>
  <x:si>
    <x:t>조리원1</x:t>
  </x:si>
  <x:si>
    <x:t>계(C)</x:t>
  </x:si>
  <x:si>
    <x:t>조리원2</x:t>
  </x:si>
  <x:si>
    <x:t>예상
인원</x:t>
  </x:si>
  <x:si>
    <x:t>원  장</x:t>
  </x:si>
  <x:si>
    <x:t>사무국장</x:t>
  </x:si>
  <x:si>
    <x:t>3세미만</x:t>
  </x:si>
  <x:si>
    <x:t>표준보수액</x:t>
  </x:si>
  <x:si>
    <x:t>생활지도원6</x:t>
  </x:si>
  <x:si>
    <x:t>생활지도원11</x:t>
  </x:si>
  <x:si>
    <x:t>아동용돈(중)</x:t>
  </x:si>
  <x:si>
    <x:t>생활지도원10</x:t>
  </x:si>
  <x:si>
    <x:t>생활지도원17</x:t>
  </x:si>
  <x:si>
    <x:t>생활지도원8</x:t>
  </x:si>
  <x:si>
    <x:t>생활지도원15</x:t>
  </x:si>
  <x:si>
    <x:t>자립전담요원</x:t>
  </x:si>
  <x:si>
    <x:t>중학생부교재대</x:t>
  </x:si>
  <x:si>
    <x:t>생활지도원18</x:t>
  </x:si>
  <x:si>
    <x:t>생활지도원7</x:t>
  </x:si>
  <x:si>
    <x:t>임상심리상담사</x:t>
  </x:si>
  <x:si>
    <x:t>생활지도원12</x:t>
  </x:si>
  <x:si>
    <x:t>생활지도원14</x:t>
  </x:si>
  <x:si>
    <x:t>64명기준</x:t>
  </x:si>
  <x:si>
    <x:t>14,270/년1인당</x:t>
  </x:si>
  <x:si>
    <x:t>생활지도원3(선임)</x:t>
  </x:si>
  <x:si>
    <x:t>특별위로비(설,추석)</x:t>
  </x:si>
  <x:si>
    <x:t>고용보험
(0.9%)</x:t>
  </x:si>
  <x:si>
    <x:t>18,000/월1인당</x:t>
  </x:si>
  <x:si>
    <x:t>국민연금
(4.5%)</x:t>
  </x:si>
  <x:si>
    <x:t>24,000/월1인당</x:t>
  </x:si>
  <x:si>
    <x:t>121,700/월</x:t>
  </x:si>
  <x:si>
    <x:t>춘계부식비/월동김장비</x:t>
  </x:si>
  <x:si>
    <x:t>22,500/월1인당</x:t>
  </x:si>
  <x:si>
    <x:t>학습보조비(초등)</x:t>
  </x:si>
  <x:si>
    <x:t>아동용돈(초등)</x:t>
  </x:si>
  <x:si>
    <x:t>80,000/년1인당</x:t>
  </x:si>
  <x:si>
    <x:t>학습보조비(중등)</x:t>
  </x:si>
  <x:si>
    <x:t>89,237/월</x:t>
  </x:si>
  <x:si>
    <x:t>85,000/년1인당</x:t>
  </x:si>
  <x:si>
    <x:t>41,200/년1인당</x:t>
  </x:si>
  <x:si>
    <x:t>54.100/년2회</x:t>
  </x:si>
  <x:si>
    <x:t>사 용 자 부 담</x:t>
  </x:si>
  <x:si>
    <x:t>24,000/년1인당</x:t>
  </x:si>
  <x:si>
    <x:t>산재보험
(0.7%)</x:t>
  </x:si>
  <x:si>
    <x:t>연찬회 : 137,930*3인=413,790
사생대회 : 21,317.5*8인=170,540</x:t>
  </x:si>
  <x:si>
    <x:t>198,023*64명*12개월=152,081,664</x:t>
  </x:si>
  <x:si>
    <x:t>3세이상 64명*24,000원*년1회=1,536,000</x:t>
  </x:si>
  <x:si>
    <x:t>2017년 성애원(시설) 관리운영비 산출내역(시비)</x:t>
  </x:si>
  <x:si>
    <x:t>초등학생 40명*80,000원*년1회=3,200,000</x:t>
  </x:si>
  <x:si>
    <x:t>220,393*64명*12개월=169,261,824</x:t>
  </x:si>
  <x:si>
    <x:t>2017년 종사자 사회보험 산출내역</x:t>
  </x:si>
  <x:si>
    <x:t>3세미만 명*22,500원*12월</x:t>
  </x:si>
  <x:si>
    <x:t>2017년 종사자 인건비 산출내역</x:t>
  </x:si>
  <x:si>
    <x:t>조미란</x:t>
  </x:si>
  <x:si>
    <x:t>18명</x:t>
  </x:si>
  <x:si>
    <x:t>40명</x:t>
  </x:si>
  <x:si>
    <x:t>서가현</x:t>
  </x:si>
  <x:si>
    <x:t>15명</x:t>
  </x:si>
  <x:si>
    <x:t>곽민정</x:t>
  </x:si>
  <x:si>
    <x:t>임수진</x:t>
  </x:si>
  <x:si>
    <x:t>서선미</x:t>
  </x:si>
  <x:si>
    <x:t>김미정</x:t>
  </x:si>
  <x:si>
    <x:t>권아란</x:t>
  </x:si>
  <x:si>
    <x:t>김경화</x:t>
  </x:si>
  <x:si>
    <x:t>64명</x:t>
  </x:si>
  <x:si>
    <x:t>위생원</x:t>
  </x:si>
  <x:si>
    <x:t>성애원</x:t>
  </x:si>
  <x:si>
    <x:t>교통비</x:t>
  </x:si>
  <x:si>
    <x:t>박지혜</x:t>
  </x:si>
  <x:si>
    <x:t>유영애</x:t>
  </x:si>
  <x:si>
    <x:t>지원금</x:t>
  </x:si>
  <x:si>
    <x:t>기준액</x:t>
  </x:si>
  <x:si>
    <x:t>김영순</x:t>
  </x:si>
  <x:si>
    <x:t>시간</x:t>
  </x:si>
  <x:si>
    <x:t>총급여</x:t>
  </x:si>
  <x:si>
    <x:t>사무원</x:t>
  </x:si>
  <x:si>
    <x:t>이명진</x:t>
  </x:si>
  <x:si>
    <x:t>권선정</x:t>
  </x:si>
  <x:si>
    <x:t>윤기영</x:t>
  </x:si>
  <x:si>
    <x:t>영양사</x:t>
  </x:si>
  <x:si>
    <x:t>노미아</x:t>
  </x:si>
  <x:si>
    <x:t>합 계</x:t>
  </x:si>
  <x:si>
    <x:t>윤지희</x:t>
  </x:si>
  <x:si>
    <x:t>소 계</x:t>
  </x:si>
  <x:si>
    <x:t>김희련</x:t>
  </x:si>
  <x:si>
    <x:t>간호사</x:t>
  </x:si>
  <x:si>
    <x:t>권미정</x:t>
  </x:si>
  <x:si>
    <x:t>이필순</x:t>
  </x:si>
  <x:si>
    <x:t>전상미</x:t>
  </x:si>
  <x:si>
    <x:t>강명수</x:t>
  </x:si>
  <x:si>
    <x:t>이미남</x:t>
  </x:si>
  <x:si>
    <x:t>김서연</x:t>
  </x:si>
  <x:si>
    <x:t>하미영</x:t>
  </x:si>
  <x:si>
    <x:t>조숙</x:t>
  </x:si>
  <x:si>
    <x:t>김문정</x:t>
  </x:si>
  <x:si>
    <x:t>조현진</x:t>
  </x:si>
  <x:si>
    <x:t>권진영</x:t>
  </x:si>
  <x:si>
    <x:t>김희현</x:t>
  </x:si>
  <x:si>
    <x:t>윤영미</x:t>
  </x:si>
  <x:si>
    <x:t>초등6학년 11명*18,000원*12월=2,376,000
초등5학년 11명*18,000원*12월=2,376,000
초등4학년  8명*18,000원*12월=1,728,000
초등3학년  4명*18,000원*12월=864,000
초등2학년  3명*18,000원*12월=648,000
초등1학년  3명*18,000원*10월=540,000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</x:si>
</x:sst>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;[Red]#,##0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cc"/>
        <x:bgColor indexed="64"/>
      </x:patternFill>
    </x:fill>
  </x:fills>
  <x:borders count="5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double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05">
    <x:xf numFmtId="0" fontId="0" fillId="0" borderId="0" xfId="0" applyNumberFormat="1">
      <x:alignment horizontal="general" vertical="center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7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9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4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4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0" xfId="5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0" xfId="5" applyNumberFormat="1" applyFont="1" applyFill="1" applyAlignment="1">
          <x:alignment horizontal="center" vertical="bottom"/>
        </x:xf>
      </mc:Fallback>
    </mc:AlternateContent>
    <x:xf numFmtId="0" fontId="11" fillId="3" borderId="0" xfId="4" applyNumberFormat="1" applyFont="1" applyFill="1" applyAlignment="1">
      <x:alignment horizontal="left" vertical="center"/>
    </x:xf>
    <x:xf numFmtId="0" fontId="12" fillId="0" borderId="0" xfId="3" applyNumberFormat="1" applyFont="1">
      <x:alignment horizontal="general" vertical="center"/>
    </x:xf>
    <x:xf numFmtId="0" fontId="13" fillId="0" borderId="0" xfId="3" applyNumberFormat="1" applyFont="1" applyFill="1">
      <x:alignment horizontal="general" vertical="center"/>
    </x:xf>
    <x:xf numFmtId="0" fontId="12" fillId="0" borderId="0" xfId="3" applyNumberFormat="1" applyFont="1" applyFill="1">
      <x:alignment horizontal="general" vertical="center"/>
    </x:xf>
    <x:xf numFmtId="0" fontId="13" fillId="3" borderId="0" xfId="3" applyNumberFormat="1" applyFont="1" applyFill="1">
      <x:alignment horizontal="general" vertical="center"/>
    </x:xf>
    <x:xf numFmtId="0" fontId="12" fillId="3" borderId="0" xfId="3" applyNumberFormat="1" applyFont="1" applyFill="1">
      <x:alignment horizontal="general" vertical="center"/>
    </x:xf>
    <x:xf numFmtId="41" fontId="13" fillId="3" borderId="0" xfId="3" applyNumberFormat="1" applyFont="1" applyFill="1">
      <x:alignment horizontal="general" vertical="center"/>
    </x:xf>
    <x:xf numFmtId="0" fontId="13" fillId="3" borderId="1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4" borderId="1" xfId="2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" xfId="2" applyNumberFormat="1" applyFont="1" applyFill="1" applyBorder="1" applyAlignment="1" applyProtection="1">
          <x:alignment horizontal="right" vertical="bottom"/>
        </x:xf>
      </mc:Fallback>
    </mc:AlternateContent>
    <x:xf numFmtId="0" fontId="13" fillId="3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3" fillId="5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5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15" fillId="0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2" applyNumberFormat="1" applyFont="1" applyFill="1" applyBorder="1" applyAlignment="1">
          <x:alignment horizontal="center" vertical="center"/>
        </x:xf>
      </mc:Fallback>
    </mc:AlternateContent>
    <x:xf numFmtId="0" fontId="13" fillId="3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3" borderId="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3" borderId="2" xfId="5" applyNumberFormat="1" applyFont="1" applyFill="1" applyBorder="1" applyAlignment="1">
          <x:alignment horizontal="center" vertical="center"/>
        </x:xf>
      </mc:Fallback>
    </mc:AlternateContent>
    <x:xf numFmtId="0" fontId="12" fillId="3" borderId="2" xfId="2" applyNumberFormat="1" applyFont="1" applyFill="1" applyBorder="1" applyAlignment="1">
      <x:alignment horizontal="left" vertical="center"/>
    </x:xf>
    <x:xf numFmtId="41" fontId="13" fillId="3" borderId="0" xfId="5" applyNumberFormat="1" applyFont="1" applyFill="1">
      <x:alignment horizontal="general" vertical="center"/>
    </x:xf>
    <x:xf numFmtId="0" fontId="11" fillId="0" borderId="1" xfId="3" applyNumberFormat="1" applyFont="1" applyFill="1" applyBorder="1">
      <x:alignment horizontal="general" vertical="center"/>
    </x:xf>
    <x:xf numFmtId="0" fontId="11" fillId="0" borderId="1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4" applyNumberFormat="1" applyFont="1" applyFill="1" applyBorder="1" applyAlignment="1">
          <x:alignment horizontal="center" vertical="center"/>
        </x:xf>
      </mc:Fallback>
    </mc:AlternateContent>
    <x:xf numFmtId="0" fontId="14" fillId="3" borderId="3" xfId="4" applyNumberFormat="1" applyFont="1" applyFill="1" applyBorder="1" applyAlignment="1">
      <x:alignment horizontal="left" vertical="center"/>
    </x:xf>
    <x:xf numFmtId="0" fontId="14" fillId="3" borderId="1" xfId="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" borderId="1" xfId="5" applyNumberFormat="1" applyFont="1" applyFill="1" applyBorder="1" applyAlignment="1">
          <x:alignment horizontal="center" vertical="center"/>
        </x:xf>
      </mc:Fallback>
    </mc:AlternateContent>
    <x:xf numFmtId="0" fontId="14" fillId="3" borderId="1" xfId="4" applyNumberFormat="1" applyFont="1" applyFill="1" applyBorder="1" applyAlignment="1">
      <x:alignment horizontal="left" vertical="center"/>
    </x:xf>
    <x:xf numFmtId="0" fontId="14" fillId="3" borderId="1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6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4" applyNumberFormat="1" applyFont="1" applyFill="1" applyBorder="1" applyAlignment="1">
          <x:alignment horizontal="center" vertical="center"/>
        </x:xf>
      </mc:Fallback>
    </mc:AlternateContent>
    <x:xf numFmtId="41" fontId="12" fillId="0" borderId="0" xfId="5" applyNumberFormat="1" applyFont="1">
      <x:alignment horizontal="general" vertical="center"/>
    </x:xf>
    <x:xf numFmtId="0" fontId="12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3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3" borderId="0" xfId="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0" xfId="5" applyNumberFormat="1" applyFont="1" applyBorder="1" applyAlignment="1">
          <x:alignment horizontal="center" vertical="center"/>
        </x:xf>
      </mc:Fallback>
    </mc:AlternateContent>
    <x:xf numFmtId="0" fontId="17" fillId="3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7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3" borderId="0" xfId="3" applyNumberFormat="1" applyFont="1" applyFill="1" applyAlignment="1">
          <x:alignment horizontal="center" vertical="center"/>
        </x:xf>
      </mc:Fallback>
    </mc:AlternateContent>
    <x:xf numFmtId="0" fontId="15" fillId="5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2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7" fillId="3" borderId="1" xfId="1" applyNumberFormat="1" applyFont="1" applyFill="1" applyBorder="1" applyAlignment="1" applyProtection="1">
      <x:alignment horizontal="general" vertical="center" shrinkToFit="1"/>
      <x:protection locked="0"/>
    </x:xf>
    <x:xf numFmtId="0" fontId="12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5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5" applyNumberFormat="1" applyFont="1" applyFill="1" applyAlignment="1">
          <x:alignment horizontal="right" vertical="bottom"/>
        </x:xf>
      </mc:Fallback>
    </mc:AlternateContent>
    <x:xf numFmtId="0" fontId="13" fillId="0" borderId="0" xfId="0" applyNumberFormat="1" applyFont="1" applyFill="1">
      <x:alignment horizontal="general" vertical="center"/>
    </x:xf>
    <x:xf numFmtId="0" fontId="13" fillId="0" borderId="0" xfId="0" applyNumberFormat="1" applyFont="1">
      <x:alignment horizontal="general" vertical="center"/>
    </x:xf>
    <x:xf numFmtId="41" fontId="13" fillId="0" borderId="0" xfId="0" applyNumberFormat="1" applyFont="1">
      <x:alignment horizontal="general" vertical="center"/>
    </x:xf>
    <x:xf numFmtId="41" fontId="13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6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6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0" xfId="4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18" fillId="0" borderId="0" xfId="0" applyNumberFormat="1" applyFont="1">
      <x:alignment horizontal="general" vertical="center"/>
    </x:xf>
    <x:xf numFmtId="0" fontId="19" fillId="0" borderId="0" xfId="3" applyNumberFormat="1" applyFont="1">
      <x:alignment horizontal="general" vertical="center"/>
    </x:xf>
    <x:xf numFmtId="0" fontId="13" fillId="3" borderId="1" xfId="3" applyNumberFormat="1" applyFont="1" applyFill="1" applyBorder="1">
      <x:alignment horizontal="general" vertical="center"/>
    </x:xf>
    <x:xf numFmtId="41" fontId="12" fillId="3" borderId="1" xfId="3" applyNumberFormat="1" applyFont="1" applyFill="1" applyBorder="1">
      <x:alignment horizontal="general" vertical="center"/>
    </x:xf>
    <x:xf numFmtId="41" fontId="12" fillId="0" borderId="0" xfId="3" applyNumberFormat="1" applyFont="1">
      <x:alignment horizontal="general" vertical="center"/>
    </x:xf>
    <x:xf numFmtId="0" fontId="9" fillId="0" borderId="0" xfId="0" applyNumberFormat="1" applyFont="1" applyBorder="1" applyAlignment="1">
      <x:alignment horizontal="left" vertical="center"/>
    </x:xf>
    <x:xf numFmtId="165" fontId="15" fillId="3" borderId="1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5" applyNumberFormat="1" applyFont="1" applyFill="1" applyBorder="1" applyAlignment="1">
          <x:alignment horizontal="center" vertical="center"/>
        </x:xf>
      </mc:Fallback>
    </mc:AlternateContent>
    <x:xf numFmtId="0" fontId="14" fillId="3" borderId="3" xfId="4" applyNumberFormat="1" applyFont="1" applyFill="1" applyBorder="1" applyAlignment="1">
      <x:alignment horizontal="left" vertical="center" wrapText="1"/>
    </x:xf>
    <x:xf numFmtId="0" fontId="21" fillId="3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4" applyNumberFormat="1" applyFont="1" applyFill="1" applyBorder="1" applyAlignment="1">
          <x:alignment horizontal="center" vertical="center"/>
        </x:xf>
      </mc:Fallback>
    </mc:AlternateContent>
    <x:xf numFmtId="41" fontId="20" fillId="4" borderId="1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6" xfId="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1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0" xfId="5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10" xfId="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3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5" xfId="3" applyNumberFormat="1" applyFont="1" applyFill="1" applyBorder="1" applyAlignment="1" applyProtection="1">
      <x:alignment horizontal="left" vertical="center" wrapText="1"/>
    </x:xf>
    <x:xf numFmtId="41" fontId="12" fillId="0" borderId="13" xfId="5" applyNumberFormat="1" applyFont="1" applyFill="1" applyBorder="1" applyAlignment="1" applyProtection="1">
      <x:alignment horizontal="general" vertical="center"/>
    </x:xf>
    <x:xf numFmtId="0" fontId="11" fillId="0" borderId="15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1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3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2" fillId="0" borderId="21" xfId="3" applyNumberFormat="1" applyFont="1" applyFill="1" applyBorder="1" applyAlignment="1" applyProtection="1">
      <x:alignment horizontal="general" vertical="center"/>
    </x:xf>
    <x:xf numFmtId="41" fontId="12" fillId="0" borderId="21" xfId="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2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0" xfId="5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22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2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4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24" xfId="3" applyNumberFormat="1" applyFont="1" applyFill="1" applyBorder="1" applyAlignment="1" applyProtection="1">
      <x:alignment horizontal="general" vertical="center"/>
    </x:xf>
    <x:xf numFmtId="41" fontId="12" fillId="0" borderId="25" xfId="5" applyNumberFormat="1" applyFont="1" applyFill="1" applyBorder="1" applyAlignment="1" applyProtection="1">
      <x:alignment horizontal="general" vertical="center"/>
    </x:xf>
    <x:xf numFmtId="0" fontId="6" fillId="0" borderId="26" xfId="3" applyNumberFormat="1" applyFont="1" applyFill="1" applyBorder="1" applyAlignment="1" applyProtection="1">
      <x:alignment horizontal="left" vertical="center"/>
    </x:xf>
    <x:xf numFmtId="0" fontId="6" fillId="0" borderId="15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6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6" xfId="3" applyNumberFormat="1" applyFont="1" applyFill="1" applyBorder="1" applyAlignment="1" applyProtection="1">
      <x:alignment horizontal="general" vertical="center"/>
    </x:xf>
    <x:xf numFmtId="0" fontId="12" fillId="3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3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1" xfId="3" applyNumberFormat="1" applyFont="1" applyFill="1" applyBorder="1" applyAlignment="1" applyProtection="1">
      <x:alignment horizontal="general" vertical="center"/>
    </x:xf>
    <x:xf numFmtId="0" fontId="22" fillId="0" borderId="15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3" borderId="6" xfId="5" applyNumberFormat="1" applyFont="1" applyFill="1" applyBorder="1" applyAlignment="1" applyProtection="1">
      <x:alignment horizontal="left" vertical="center"/>
    </x:xf>
    <x:xf numFmtId="0" fontId="22" fillId="0" borderId="15" xfId="3" applyNumberFormat="1" applyFont="1" applyFill="1" applyBorder="1" applyAlignment="1" applyProtection="1">
      <x:alignment horizontal="left" vertical="center" wrapText="1"/>
    </x:xf>
    <x:xf numFmtId="0" fontId="22" fillId="0" borderId="29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2" fillId="3" borderId="2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2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8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20" xfId="3" applyNumberFormat="1" applyFont="1" applyFill="1" applyBorder="1" applyAlignment="1" applyProtection="1">
      <x:alignment horizontal="general" vertical="center"/>
    </x:xf>
    <x:xf numFmtId="0" fontId="22" fillId="0" borderId="2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3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1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3" borderId="24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2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4" xfId="5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32" xfId="3" applyNumberFormat="1" applyFont="1" applyFill="1" applyBorder="1" applyAlignment="1" applyProtection="1">
      <x:alignment horizontal="left" vertical="center" wrapText="1"/>
    </x:xf>
    <x:xf numFmtId="41" fontId="12" fillId="3" borderId="1" xfId="5" applyNumberFormat="1" applyFont="1" applyFill="1" applyBorder="1" applyAlignment="1" applyProtection="1">
      <x:alignment horizontal="left" vertical="center"/>
    </x:xf>
    <x:xf numFmtId="0" fontId="22" fillId="0" borderId="33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2" fillId="3" borderId="15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7" xfId="3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29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0" borderId="0" xfId="3" applyNumberFormat="1" applyFont="1" applyFill="1" applyBorder="1" applyAlignment="1" applyProtection="1">
      <x:alignment horizontal="general" vertical="center"/>
    </x:xf>
    <x:xf numFmtId="41" fontId="12" fillId="3" borderId="28" xfId="5" applyNumberFormat="1" applyFont="1" applyFill="1" applyBorder="1" applyAlignment="1" applyProtection="1">
      <x:alignment horizontal="left" vertical="center"/>
    </x:xf>
    <x:xf numFmtId="0" fontId="22" fillId="0" borderId="34" xfId="3" applyNumberFormat="1" applyFont="1" applyFill="1" applyBorder="1" applyAlignment="1" applyProtection="1">
      <x:alignment horizontal="left" vertical="center" wrapText="1"/>
    </x:xf>
    <x:xf numFmtId="0" fontId="22" fillId="0" borderId="35" xfId="3" applyNumberFormat="1" applyFont="1" applyFill="1" applyBorder="1" applyAlignment="1" applyProtection="1">
      <x:alignment horizontal="left" vertical="center" wrapText="1"/>
    </x:xf>
    <x:xf numFmtId="41" fontId="12" fillId="3" borderId="1" xfId="3" applyNumberFormat="1" applyFont="1" applyFill="1" applyBorder="1" applyAlignment="1" applyProtection="1">
      <x:alignment horizontal="general" vertical="center"/>
    </x:xf>
    <x:xf numFmtId="0" fontId="22" fillId="0" borderId="1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4" xfId="3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3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0" borderId="36" xfId="3" applyNumberFormat="1" applyFont="1" applyFill="1" applyBorder="1" applyAlignment="1" applyProtection="1">
      <x:alignment horizontal="general" vertical="center"/>
    </x:xf>
    <x:xf numFmtId="0" fontId="23" fillId="0" borderId="37" xfId="3" applyNumberFormat="1" applyFont="1" applyFill="1" applyBorder="1" applyAlignment="1" applyProtection="1">
      <x:alignment horizontal="general" vertical="center"/>
    </x:xf>
    <x:xf numFmtId="0" fontId="22" fillId="0" borderId="11" xfId="3" applyNumberFormat="1" applyFont="1" applyFill="1" applyBorder="1" applyAlignment="1" applyProtection="1">
      <x:alignment horizontal="left" vertical="center"/>
    </x:xf>
    <x:xf numFmtId="0" fontId="22" fillId="0" borderId="33" xfId="3" applyNumberFormat="1" applyFont="1" applyFill="1" applyBorder="1" applyAlignment="1" applyProtection="1">
      <x:alignment horizontal="left" vertical="center" wrapText="1"/>
    </x:xf>
    <x:xf numFmtId="0" fontId="22" fillId="0" borderId="22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9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4" xfId="5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24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4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4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5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5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7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7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8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8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7" fillId="3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7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7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4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4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6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2" xfId="0" applyNumberFormat="1" applyFont="1" applyFill="1" applyBorder="1" applyAlignment="1">
      <x:alignment horizontal="left" vertical="center"/>
    </x:xf>
    <x:xf numFmtId="0" fontId="11" fillId="3" borderId="0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4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4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8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8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4" applyNumberFormat="1" applyFont="1" applyFill="1" applyBorder="1" applyAlignment="1">
          <x:alignment horizontal="center" vertical="center"/>
        </x:xf>
      </mc:Fallback>
    </mc:AlternateContent>
    <x:xf numFmtId="0" fontId="11" fillId="3" borderId="49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3" fillId="3" borderId="1" xfId="3" applyNumberFormat="1" applyFont="1" applyFill="1" applyBorder="1" applyAlignment="1" applyProtection="1">
      <x:alignment horizontal="left" vertical="center" wrapText="1"/>
    </x:xf>
    <x:xf numFmtId="0" fontId="13" fillId="3" borderId="1" xfId="3" applyNumberFormat="1" applyFont="1" applyFill="1" applyBorder="1" applyAlignment="1" applyProtection="1">
      <x:alignment horizontal="left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1.xml.rels><?xml version="1.0" encoding="UTF-8" standalone="yes" ?><Relationships xmlns="http://schemas.openxmlformats.org/package/2006/relationships"><Relationship Id="rId1" Type="http://schemas.openxmlformats.org/officeDocument/2006/relationships/image" Target="../media/image6.emf"  /><Relationship Id="rId2" Type="http://schemas.openxmlformats.org/officeDocument/2006/relationships/image" Target="../media/image7.emf"  /></Relationships>
</file>

<file path=xl/drawings/drawing1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 macro="" fPublished="0">
      <xdr:nvPicPr>
        <xdr:cNvPr id="2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 fLocksWithSheet="1" fPrintsWithSheet="1"/>
  </xdr:twoCellAnchor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 macro="" fPublished="0">
      <xdr:nvPicPr>
        <xdr:cNvPr id="3" name="object1"/>
        <xdr:cNvPicPr>
          <a:picLocks noChangeAspect="1"/>
        </xdr:cNvPicPr>
      </xdr:nvPicPr>
      <xdr:blipFill rotWithShape="1">
        <a:blip r:embed="rId2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92d050"/>
  </x:sheetPr>
  <x:dimension ref="A1:K26"/>
  <x:sheetViews>
    <x:sheetView topLeftCell="A13" zoomScaleNormal="100" workbookViewId="0">
      <x:selection activeCell="G35" activeCellId="0" sqref="G35:H35"/>
    </x:sheetView>
  </x:sheetViews>
  <x:sheetFormatPr defaultColWidth="9" defaultRowHeight="13.35"/>
  <x:cols>
    <x:col min="1" max="1" width="15.625" style="29" customWidth="1"/>
    <x:col min="2" max="3" width="15.625" style="77" customWidth="1"/>
    <x:col min="4" max="5" width="15.625" style="75" customWidth="1"/>
    <x:col min="6" max="7" width="15.625" style="29" customWidth="1"/>
    <x:col min="8" max="8" width="40.75" style="29" customWidth="1"/>
    <x:col min="9" max="10" width="10" style="29" customWidth="1"/>
    <x:col min="11" max="11" width="18.875" style="29" customWidth="1"/>
    <x:col min="12" max="256" width="10" style="29" customWidth="1"/>
    <x:col min="257" max="16384" width="9" style="25"/>
  </x:cols>
  <x:sheetData>
    <x:row r="1" spans="1:8" ht="25.25">
      <x:c r="A1" s="224" t="s">
        <x:v>3</x:v>
      </x:c>
      <x:c r="B1" s="224"/>
      <x:c r="C1" s="224"/>
      <x:c r="D1" s="224"/>
      <x:c r="E1" s="224"/>
      <x:c r="F1" s="224"/>
      <x:c r="G1" s="224"/>
      <x:c r="H1" s="224"/>
    </x:row>
    <x:row r="2" spans="1:8" ht="15" customHeight="1">
      <x:c r="A2" s="81"/>
      <x:c r="B2" s="81"/>
      <x:c r="D2" s="82"/>
      <x:c r="E2" s="82"/>
      <x:c r="F2" s="81"/>
      <x:c r="G2" s="81"/>
      <x:c r="H2" s="81"/>
    </x:row>
    <x:row r="3" spans="1:8" ht="17.899999999999999">
      <x:c r="A3" s="132" t="s">
        <x:v>86</x:v>
      </x:c>
      <x:c r="B3" s="80"/>
      <x:c r="D3" s="133"/>
      <x:c r="E3" s="133"/>
      <x:c r="F3" s="134"/>
      <x:c r="G3" s="79"/>
      <x:c r="H3" s="78" t="s">
        <x:v>93</x:v>
      </x:c>
    </x:row>
    <x:row r="4" spans="1:8" s="31" customFormat="1" ht="26.100000000000001" customHeight="1">
      <x:c r="A4" s="248" t="s">
        <x:v>94</x:v>
      </x:c>
      <x:c r="B4" s="249"/>
      <x:c r="C4" s="249"/>
      <x:c r="D4" s="244" t="s">
        <x:v>108</x:v>
      </x:c>
      <x:c r="E4" s="244"/>
      <x:c r="F4" s="250" t="s">
        <x:v>42</x:v>
      </x:c>
      <x:c r="G4" s="251"/>
      <x:c r="H4" s="252" t="s">
        <x:v>32</x:v>
      </x:c>
    </x:row>
    <x:row r="5" spans="1:8" s="31" customFormat="1" ht="26.100000000000001" customHeight="1">
      <x:c r="A5" s="135" t="s">
        <x:v>62</x:v>
      </x:c>
      <x:c r="B5" s="136" t="s">
        <x:v>55</x:v>
      </x:c>
      <x:c r="C5" s="136" t="s">
        <x:v>54</x:v>
      </x:c>
      <x:c r="D5" s="137" t="s">
        <x:v>81</x:v>
      </x:c>
      <x:c r="E5" s="138" t="s">
        <x:v>80</x:v>
      </x:c>
      <x:c r="F5" s="136" t="s">
        <x:v>57</x:v>
      </x:c>
      <x:c r="G5" s="139" t="s">
        <x:v>52</x:v>
      </x:c>
      <x:c r="H5" s="253"/>
    </x:row>
    <x:row r="6" spans="1:8" ht="26.100000000000001" customHeight="1">
      <x:c r="A6" s="241" t="s">
        <x:v>92</x:v>
      </x:c>
      <x:c r="B6" s="242"/>
      <x:c r="C6" s="243"/>
      <x:c r="D6" s="140">
        <x:f>D7+D12+D16+D20+D23</x:f>
        <x:v>1759788</x:v>
      </x:c>
      <x:c r="E6" s="140">
        <x:f>E7+E12+E16+E20+E23</x:f>
        <x:v>1756308</x:v>
      </x:c>
      <x:c r="F6" s="141"/>
      <x:c r="G6" s="141">
        <x:f>D6-E6</x:f>
        <x:v>3480</x:v>
      </x:c>
      <x:c r="H6" s="142" t="s">
        <x:v>73</x:v>
      </x:c>
    </x:row>
    <x:row r="7" spans="1:8" ht="26.100000000000001" customHeight="1">
      <x:c r="A7" s="143" t="s">
        <x:v>75</x:v>
      </x:c>
      <x:c r="B7" s="144"/>
      <x:c r="C7" s="145"/>
      <x:c r="D7" s="146">
        <x:f>D8</x:f>
        <x:v>1446331</x:v>
      </x:c>
      <x:c r="E7" s="146">
        <x:f>E8</x:f>
        <x:v>1443891</x:v>
      </x:c>
      <x:c r="F7" s="141"/>
      <x:c r="G7" s="141">
        <x:f>D7-E7</x:f>
        <x:v>2440</x:v>
      </x:c>
      <x:c r="H7" s="142"/>
    </x:row>
    <x:row r="8" spans="1:8" ht="26.100000000000001" customHeight="1">
      <x:c r="A8" s="147"/>
      <x:c r="B8" s="144" t="s">
        <x:v>75</x:v>
      </x:c>
      <x:c r="C8" s="145"/>
      <x:c r="D8" s="146">
        <x:f>D9+D10+D11</x:f>
        <x:v>1446331</x:v>
      </x:c>
      <x:c r="E8" s="146">
        <x:f>E9+E10+E11</x:f>
        <x:v>1443891</x:v>
      </x:c>
      <x:c r="F8" s="146"/>
      <x:c r="G8" s="141">
        <x:f>D8-E8</x:f>
        <x:v>2440</x:v>
      </x:c>
      <x:c r="H8" s="142"/>
    </x:row>
    <x:row r="9" spans="1:11" ht="65.25" customHeight="1">
      <x:c r="A9" s="246"/>
      <x:c r="B9" s="245"/>
      <x:c r="C9" s="144" t="s">
        <x:v>113</x:v>
      </x:c>
      <x:c r="D9" s="146">
        <x:v>1416288</x:v>
      </x:c>
      <x:c r="E9" s="146">
        <x:v>1416288</x:v>
      </x:c>
      <x:c r="F9" s="146">
        <x:f>E9-D9</x:f>
        <x:v>0</x:v>
      </x:c>
      <x:c r="G9" s="141"/>
      <x:c r="H9" s="148" t="s">
        <x:v>132</x:v>
      </x:c>
      <x:c r="J9" s="239"/>
      <x:c r="K9" s="240"/>
    </x:row>
    <x:row r="10" spans="1:8" ht="85.200000000000003">
      <x:c r="A10" s="246"/>
      <x:c r="B10" s="245"/>
      <x:c r="C10" s="144" t="s">
        <x:v>110</x:v>
      </x:c>
      <x:c r="D10" s="146">
        <x:v>27603</x:v>
      </x:c>
      <x:c r="E10" s="146">
        <x:v>27603</x:v>
      </x:c>
      <x:c r="F10" s="146"/>
      <x:c r="G10" s="141">
        <x:f>D10-E10</x:f>
        <x:v>0</x:v>
      </x:c>
      <x:c r="H10" s="148" t="s">
        <x:v>135</x:v>
      </x:c>
    </x:row>
    <x:row r="11" spans="1:8" ht="35.25" customHeight="1">
      <x:c r="A11" s="247"/>
      <x:c r="B11" s="245"/>
      <x:c r="C11" s="144" t="s">
        <x:v>118</x:v>
      </x:c>
      <x:c r="D11" s="146">
        <x:v>2440</x:v>
      </x:c>
      <x:c r="E11" s="146">
        <x:v>0</x:v>
      </x:c>
      <x:c r="F11" s="146"/>
      <x:c r="G11" s="141">
        <x:f>D11-E11</x:f>
        <x:v>2440</x:v>
      </x:c>
      <x:c r="H11" s="148" t="s">
        <x:v>6</x:v>
      </x:c>
    </x:row>
    <x:row r="12" spans="1:8" ht="26.100000000000001" customHeight="1">
      <x:c r="A12" s="143" t="s">
        <x:v>83</x:v>
      </x:c>
      <x:c r="B12" s="144"/>
      <x:c r="C12" s="144"/>
      <x:c r="D12" s="149">
        <x:f>SUM(D14:D15)</x:f>
        <x:v>133240</x:v>
      </x:c>
      <x:c r="E12" s="149">
        <x:f>SUM(E14:E15)</x:f>
        <x:v>133240</x:v>
      </x:c>
      <x:c r="F12" s="146">
        <x:f>E12-D12</x:f>
        <x:v>0</x:v>
      </x:c>
      <x:c r="G12" s="141"/>
      <x:c r="H12" s="150"/>
    </x:row>
    <x:row r="13" spans="1:8" ht="26.100000000000001" customHeight="1">
      <x:c r="A13" s="151"/>
      <x:c r="B13" s="144" t="s">
        <x:v>83</x:v>
      </x:c>
      <x:c r="C13" s="144"/>
      <x:c r="D13" s="146">
        <x:f>D14+D15</x:f>
        <x:v>133240</x:v>
      </x:c>
      <x:c r="E13" s="146">
        <x:f>E14+E15</x:f>
        <x:v>133240</x:v>
      </x:c>
      <x:c r="F13" s="146">
        <x:f>E13-D13</x:f>
        <x:v>0</x:v>
      </x:c>
      <x:c r="G13" s="141"/>
      <x:c r="H13" s="150"/>
    </x:row>
    <x:row r="14" spans="1:8" ht="54.75" customHeight="1">
      <x:c r="A14" s="151"/>
      <x:c r="B14" s="227"/>
      <x:c r="C14" s="152" t="s">
        <x:v>96</x:v>
      </x:c>
      <x:c r="D14" s="153">
        <x:v>73240</x:v>
      </x:c>
      <x:c r="E14" s="153">
        <x:v>78240</x:v>
      </x:c>
      <x:c r="F14" s="146">
        <x:f>E14-D14</x:f>
        <x:v>5000</x:v>
      </x:c>
      <x:c r="G14" s="141"/>
      <x:c r="H14" s="148" t="s">
        <x:v>98</x:v>
      </x:c>
    </x:row>
    <x:row r="15" spans="1:8" ht="32.25" customHeight="1">
      <x:c r="A15" s="151"/>
      <x:c r="B15" s="236"/>
      <x:c r="C15" s="154" t="s">
        <x:v>95</x:v>
      </x:c>
      <x:c r="D15" s="153">
        <x:v>60000</x:v>
      </x:c>
      <x:c r="E15" s="153">
        <x:v>55000</x:v>
      </x:c>
      <x:c r="F15" s="146"/>
      <x:c r="G15" s="141">
        <x:f>D15-E15</x:f>
        <x:v>5000</x:v>
      </x:c>
      <x:c r="H15" s="148"/>
    </x:row>
    <x:row r="16" spans="1:8" ht="26.100000000000001" customHeight="1">
      <x:c r="A16" s="143" t="s">
        <x:v>47</x:v>
      </x:c>
      <x:c r="B16" s="144"/>
      <x:c r="C16" s="144"/>
      <x:c r="D16" s="153">
        <x:f>D17</x:f>
        <x:v>13170</x:v>
      </x:c>
      <x:c r="E16" s="153">
        <x:f>E17</x:f>
        <x:v>12130</x:v>
      </x:c>
      <x:c r="F16" s="146"/>
      <x:c r="G16" s="155">
        <x:f>D16-E16</x:f>
        <x:v>1040</x:v>
      </x:c>
      <x:c r="H16" s="148"/>
    </x:row>
    <x:row r="17" spans="1:8" ht="26.100000000000001" customHeight="1">
      <x:c r="A17" s="147"/>
      <x:c r="B17" s="144" t="s">
        <x:v>47</x:v>
      </x:c>
      <x:c r="C17" s="144"/>
      <x:c r="D17" s="153">
        <x:f>D18+D19</x:f>
        <x:v>13170</x:v>
      </x:c>
      <x:c r="E17" s="153">
        <x:f>E18+E19</x:f>
        <x:v>12130</x:v>
      </x:c>
      <x:c r="F17" s="146"/>
      <x:c r="G17" s="155">
        <x:f>D17-E17</x:f>
        <x:v>1040</x:v>
      </x:c>
      <x:c r="H17" s="148"/>
    </x:row>
    <x:row r="18" spans="1:8" ht="26.100000000000001" customHeight="1">
      <x:c r="A18" s="151"/>
      <x:c r="B18" s="237"/>
      <x:c r="C18" s="144" t="s">
        <x:v>105</x:v>
      </x:c>
      <x:c r="D18" s="153">
        <x:v>1000</x:v>
      </x:c>
      <x:c r="E18" s="153">
        <x:v>1330</x:v>
      </x:c>
      <x:c r="F18" s="146">
        <x:f>E18-D18</x:f>
        <x:v>330</x:v>
      </x:c>
      <x:c r="G18" s="155"/>
      <x:c r="H18" s="148" t="s">
        <x:v>72</x:v>
      </x:c>
    </x:row>
    <x:row r="19" spans="1:8" ht="33" customHeight="1">
      <x:c r="A19" s="156"/>
      <x:c r="B19" s="238"/>
      <x:c r="C19" s="157" t="s">
        <x:v>28</x:v>
      </x:c>
      <x:c r="D19" s="158">
        <x:v>12170</x:v>
      </x:c>
      <x:c r="E19" s="158">
        <x:v>10800</x:v>
      </x:c>
      <x:c r="F19" s="159"/>
      <x:c r="G19" s="160">
        <x:f>D19-E19</x:f>
        <x:v>1370</x:v>
      </x:c>
      <x:c r="H19" s="161" t="s">
        <x:v>21</x:v>
      </x:c>
    </x:row>
    <x:row r="20" spans="1:8" ht="26.100000000000001" customHeight="1">
      <x:c r="A20" s="162" t="s">
        <x:v>63</x:v>
      </x:c>
      <x:c r="B20" s="163"/>
      <x:c r="C20" s="163"/>
      <x:c r="D20" s="164">
        <x:f>SUM(D22:D22)</x:f>
        <x:v>145247</x:v>
      </x:c>
      <x:c r="E20" s="164">
        <x:f>SUM(E22:E22)</x:f>
        <x:v>145247</x:v>
      </x:c>
      <x:c r="F20" s="165">
        <x:f>E20-D20</x:f>
        <x:v>0</x:v>
      </x:c>
      <x:c r="G20" s="164"/>
      <x:c r="H20" s="166"/>
    </x:row>
    <x:row r="21" spans="1:8" ht="26.100000000000001" customHeight="1">
      <x:c r="A21" s="147"/>
      <x:c r="B21" s="144" t="s">
        <x:v>63</x:v>
      </x:c>
      <x:c r="C21" s="144"/>
      <x:c r="D21" s="153">
        <x:f>D22</x:f>
        <x:v>145247</x:v>
      </x:c>
      <x:c r="E21" s="153">
        <x:f>E22</x:f>
        <x:v>145247</x:v>
      </x:c>
      <x:c r="F21" s="146">
        <x:f>E21-D21</x:f>
        <x:v>0</x:v>
      </x:c>
      <x:c r="G21" s="153"/>
      <x:c r="H21" s="167"/>
    </x:row>
    <x:row r="22" spans="1:8" ht="26.100000000000001" customHeight="1">
      <x:c r="A22" s="168"/>
      <x:c r="B22" s="144"/>
      <x:c r="C22" s="169" t="s">
        <x:v>91</x:v>
      </x:c>
      <x:c r="D22" s="153">
        <x:v>145247</x:v>
      </x:c>
      <x:c r="E22" s="153">
        <x:v>145247</x:v>
      </x:c>
      <x:c r="F22" s="146">
        <x:f>E22-D22</x:f>
        <x:v>0</x:v>
      </x:c>
      <x:c r="G22" s="141"/>
      <x:c r="H22" s="148" t="s">
        <x:v>14</x:v>
      </x:c>
    </x:row>
    <x:row r="23" spans="1:8" ht="26.100000000000001" customHeight="1">
      <x:c r="A23" s="143" t="s">
        <x:v>58</x:v>
      </x:c>
      <x:c r="B23" s="144"/>
      <x:c r="C23" s="144"/>
      <x:c r="D23" s="149">
        <x:f>SUM(D25:D26)</x:f>
        <x:v>21800</x:v>
      </x:c>
      <x:c r="E23" s="149">
        <x:f>SUM(E25:E26)</x:f>
        <x:v>21800</x:v>
      </x:c>
      <x:c r="F23" s="146"/>
      <x:c r="G23" s="141"/>
      <x:c r="H23" s="150"/>
    </x:row>
    <x:row r="24" spans="1:8" ht="26.100000000000001" customHeight="1">
      <x:c r="A24" s="151"/>
      <x:c r="B24" s="144" t="s">
        <x:v>58</x:v>
      </x:c>
      <x:c r="C24" s="144"/>
      <x:c r="D24" s="146">
        <x:f>D25+D26</x:f>
        <x:v>21800</x:v>
      </x:c>
      <x:c r="E24" s="146">
        <x:f>E25+E26</x:f>
        <x:v>21800</x:v>
      </x:c>
      <x:c r="F24" s="146"/>
      <x:c r="G24" s="141"/>
      <x:c r="H24" s="150"/>
    </x:row>
    <x:row r="25" spans="1:8" ht="33" customHeight="1">
      <x:c r="A25" s="151"/>
      <x:c r="B25" s="152"/>
      <x:c r="C25" s="170" t="s">
        <x:v>31</x:v>
      </x:c>
      <x:c r="D25" s="153">
        <x:v>1500</x:v>
      </x:c>
      <x:c r="E25" s="153">
        <x:v>1500</x:v>
      </x:c>
      <x:c r="F25" s="146"/>
      <x:c r="G25" s="141"/>
      <x:c r="H25" s="150"/>
    </x:row>
    <x:row r="26" spans="1:8" ht="73.799999999999997">
      <x:c r="A26" s="156"/>
      <x:c r="B26" s="171"/>
      <x:c r="C26" s="172" t="s">
        <x:v>106</x:v>
      </x:c>
      <x:c r="D26" s="158">
        <x:v>20300</x:v>
      </x:c>
      <x:c r="E26" s="158">
        <x:v>20300</x:v>
      </x:c>
      <x:c r="F26" s="159"/>
      <x:c r="G26" s="173"/>
      <x:c r="H26" s="161" t="s">
        <x:v>146</x:v>
      </x:c>
    </x:row>
  </x:sheetData>
  <x:mergeCells count="11">
    <x:mergeCell ref="B18:B19"/>
    <x:mergeCell ref="J9:K9"/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19666667282581329"/>
  <x:pageSetup paperSize="9" scale="80" firstPageNumber="59" fitToWidth="1" fitToHeight="1" orientation="landscape" usePrinterDefaults="1" blackAndWhite="0" draft="0" useFirstPageNumber="1" horizontalDpi="600" verticalDpi="600" copies="1"/>
  <x:headerFooter>
    <x:oddFooter>&amp;C&amp;"돋움,Regular"- &amp;P -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c000"/>
    <x:pageSetUpPr autoPageBreaks="1" fitToPage="1"/>
  </x:sheetPr>
  <x:dimension ref="A1:IT60"/>
  <x:sheetViews>
    <x:sheetView tabSelected="1" topLeftCell="A1" zoomScale="90" zoomScaleNormal="90" workbookViewId="0">
      <x:selection activeCell="H57" activeCellId="0" sqref="H57:H57"/>
    </x:sheetView>
  </x:sheetViews>
  <x:sheetFormatPr defaultColWidth="9" defaultRowHeight="13.35"/>
  <x:cols>
    <x:col min="1" max="1" width="12.625" style="29" bestFit="1" customWidth="1"/>
    <x:col min="2" max="2" width="12.625" style="77" bestFit="1" customWidth="1"/>
    <x:col min="3" max="3" width="18.25" style="77" bestFit="1" customWidth="1"/>
    <x:col min="4" max="6" width="14.75" style="29" bestFit="1" customWidth="1"/>
    <x:col min="7" max="7" width="13.75" style="29" customWidth="1"/>
    <x:col min="8" max="8" width="42.625" style="76" customWidth="1"/>
    <x:col min="9" max="9" width="10" style="29" customWidth="1"/>
    <x:col min="10" max="10" width="22" style="29" bestFit="1" customWidth="1"/>
    <x:col min="11" max="254" width="10" style="29" customWidth="1"/>
    <x:col min="255" max="16384" width="9" style="25"/>
  </x:cols>
  <x:sheetData>
    <x:row r="1" spans="1:8" ht="39" customHeight="1">
      <x:c r="A1" s="224" t="s">
        <x:v>3</x:v>
      </x:c>
      <x:c r="B1" s="224"/>
      <x:c r="C1" s="224"/>
      <x:c r="D1" s="224"/>
      <x:c r="E1" s="224"/>
      <x:c r="F1" s="224"/>
      <x:c r="G1" s="224"/>
      <x:c r="H1" s="224"/>
    </x:row>
    <x:row r="2" spans="1:8" ht="25.25">
      <x:c r="A2" s="81"/>
      <x:c r="B2" s="81"/>
      <x:c r="C2" s="81"/>
      <x:c r="D2" s="88"/>
      <x:c r="E2" s="86"/>
      <x:c r="F2" s="81"/>
      <x:c r="G2" s="81"/>
      <x:c r="H2" s="85"/>
    </x:row>
    <x:row r="3" spans="1:8" s="29" customFormat="1">
      <x:c r="A3" s="83" t="s">
        <x:v>85</x:v>
      </x:c>
      <x:c r="B3" s="83"/>
      <x:c r="C3" s="83"/>
      <x:c r="D3" s="84"/>
      <x:c r="E3" s="174"/>
      <x:c r="F3" s="174"/>
      <x:c r="G3" s="84"/>
      <x:c r="H3" s="72" t="s">
        <x:v>34</x:v>
      </x:c>
    </x:row>
    <x:row r="4" spans="1:8" ht="24.949999999999999" customHeight="1">
      <x:c r="A4" s="228" t="s">
        <x:v>94</x:v>
      </x:c>
      <x:c r="B4" s="229"/>
      <x:c r="C4" s="230"/>
      <x:c r="D4" s="225" t="s">
        <x:v>90</x:v>
      </x:c>
      <x:c r="E4" s="225"/>
      <x:c r="F4" s="231" t="s">
        <x:v>35</x:v>
      </x:c>
      <x:c r="G4" s="232"/>
      <x:c r="H4" s="233" t="s">
        <x:v>89</x:v>
      </x:c>
    </x:row>
    <x:row r="5" spans="1:8" ht="24.949999999999999" customHeight="1">
      <x:c r="A5" s="175" t="s">
        <x:v>62</x:v>
      </x:c>
      <x:c r="B5" s="176" t="s">
        <x:v>55</x:v>
      </x:c>
      <x:c r="C5" s="176" t="s">
        <x:v>54</x:v>
      </x:c>
      <x:c r="D5" s="138" t="s">
        <x:v>81</x:v>
      </x:c>
      <x:c r="E5" s="138" t="s">
        <x:v>80</x:v>
      </x:c>
      <x:c r="F5" s="177" t="s">
        <x:v>57</x:v>
      </x:c>
      <x:c r="G5" s="177" t="s">
        <x:v>52</x:v>
      </x:c>
      <x:c r="H5" s="234"/>
    </x:row>
    <x:row r="6" spans="1:8" ht="27" customHeight="1">
      <x:c r="A6" s="235" t="s">
        <x:v>40</x:v>
      </x:c>
      <x:c r="B6" s="236"/>
      <x:c r="C6" s="236"/>
      <x:c r="D6" s="178">
        <x:f>D7+D24+D29+D55+D58</x:f>
        <x:v>1759788</x:v>
      </x:c>
      <x:c r="E6" s="178">
        <x:f>E7+E24+E29+E55+E58</x:f>
        <x:v>1756308</x:v>
      </x:c>
      <x:c r="F6" s="178"/>
      <x:c r="G6" s="179">
        <x:f>D6-E6</x:f>
        <x:v>3480</x:v>
      </x:c>
      <x:c r="H6" s="142" t="s">
        <x:v>73</x:v>
      </x:c>
    </x:row>
    <x:row r="7" spans="1:10" ht="24.75" customHeight="1">
      <x:c r="A7" s="147" t="s">
        <x:v>53</x:v>
      </x:c>
      <x:c r="B7" s="180"/>
      <x:c r="C7" s="180"/>
      <x:c r="D7" s="181">
        <x:f>D8+D14+D17</x:f>
        <x:v>1234356</x:v>
      </x:c>
      <x:c r="E7" s="181">
        <x:f>E8+E14+E17</x:f>
        <x:v>1229956</x:v>
      </x:c>
      <x:c r="F7" s="181"/>
      <x:c r="G7" s="182">
        <x:f>D7-E7</x:f>
        <x:v>4400</x:v>
      </x:c>
      <x:c r="H7" s="183"/>
      <x:c r="J7" s="116"/>
    </x:row>
    <x:row r="8" spans="1:8" ht="24.75" customHeight="1">
      <x:c r="A8" s="147"/>
      <x:c r="B8" s="144" t="s">
        <x:v>45</x:v>
      </x:c>
      <x:c r="C8" s="144"/>
      <x:c r="D8" s="184">
        <x:f>SUM(D9:D13)</x:f>
        <x:v>1146231</x:v>
      </x:c>
      <x:c r="E8" s="184">
        <x:f>SUM(E9:E13)</x:f>
        <x:v>1146231</x:v>
      </x:c>
      <x:c r="F8" s="184">
        <x:f>E8-D8</x:f>
        <x:v>0</x:v>
      </x:c>
      <x:c r="G8" s="182"/>
      <x:c r="H8" s="183"/>
    </x:row>
    <x:row r="9" spans="1:10" ht="48" customHeight="1">
      <x:c r="A9" s="151"/>
      <x:c r="B9" s="154"/>
      <x:c r="C9" s="144" t="s">
        <x:v>107</x:v>
      </x:c>
      <x:c r="D9" s="185">
        <x:v>777000</x:v>
      </x:c>
      <x:c r="E9" s="185">
        <x:v>777000</x:v>
      </x:c>
      <x:c r="F9" s="178">
        <x:f>E9-D9</x:f>
        <x:v>0</x:v>
      </x:c>
      <x:c r="G9" s="182"/>
      <x:c r="H9" s="186" t="s">
        <x:v>99</x:v>
      </x:c>
      <x:c r="J9" s="116"/>
    </x:row>
    <x:row r="10" spans="1:8" ht="63" customHeight="1">
      <x:c r="A10" s="151"/>
      <x:c r="B10" s="152"/>
      <x:c r="C10" s="144" t="s">
        <x:v>77</x:v>
      </x:c>
      <x:c r="D10" s="185">
        <x:v>193473</x:v>
      </x:c>
      <x:c r="E10" s="185">
        <x:v>193473</x:v>
      </x:c>
      <x:c r="F10" s="178">
        <x:f>E10-D10</x:f>
        <x:v>0</x:v>
      </x:c>
      <x:c r="G10" s="182"/>
      <x:c r="H10" s="186" t="s">
        <x:v>0</x:v>
      </x:c>
    </x:row>
    <x:row r="11" spans="1:10" ht="35.25" customHeight="1">
      <x:c r="A11" s="151"/>
      <x:c r="B11" s="152"/>
      <x:c r="C11" s="169" t="s">
        <x:v>38</x:v>
      </x:c>
      <x:c r="D11" s="185">
        <x:v>80873</x:v>
      </x:c>
      <x:c r="E11" s="185">
        <x:v>80873</x:v>
      </x:c>
      <x:c r="F11" s="178">
        <x:f>E11-D11</x:f>
        <x:v>0</x:v>
      </x:c>
      <x:c r="G11" s="182"/>
      <x:c r="H11" s="186" t="s">
        <x:v>44</x:v>
      </x:c>
      <x:c r="J11" s="116"/>
    </x:row>
    <x:row r="12" spans="1:10" ht="81.75" customHeight="1">
      <x:c r="A12" s="151"/>
      <x:c r="B12" s="152"/>
      <x:c r="C12" s="169" t="s">
        <x:v>30</x:v>
      </x:c>
      <x:c r="D12" s="185">
        <x:v>90843</x:v>
      </x:c>
      <x:c r="E12" s="185">
        <x:v>90843</x:v>
      </x:c>
      <x:c r="F12" s="178">
        <x:f>E12-D12</x:f>
        <x:v>0</x:v>
      </x:c>
      <x:c r="G12" s="182"/>
      <x:c r="H12" s="186" t="s">
        <x:v>2</x:v>
      </x:c>
      <x:c r="J12" s="116"/>
    </x:row>
    <x:row r="13" spans="1:8" ht="100.5" customHeight="1">
      <x:c r="A13" s="151"/>
      <x:c r="B13" s="152"/>
      <x:c r="C13" s="154" t="s">
        <x:v>103</x:v>
      </x:c>
      <x:c r="D13" s="185">
        <x:v>4042</x:v>
      </x:c>
      <x:c r="E13" s="185">
        <x:v>4042</x:v>
      </x:c>
      <x:c r="F13" s="178">
        <x:f>E13-D13</x:f>
        <x:v>0</x:v>
      </x:c>
      <x:c r="G13" s="182"/>
      <x:c r="H13" s="187" t="s">
        <x:v>12</x:v>
      </x:c>
    </x:row>
    <x:row r="14" spans="1:8" ht="24.75" customHeight="1">
      <x:c r="A14" s="156"/>
      <x:c r="B14" s="172" t="s">
        <x:v>84</x:v>
      </x:c>
      <x:c r="C14" s="172"/>
      <x:c r="D14" s="188">
        <x:f>SUM(D15:D16)</x:f>
        <x:v>4620</x:v>
      </x:c>
      <x:c r="E14" s="188">
        <x:f>SUM(E15:E16)</x:f>
        <x:v>4620</x:v>
      </x:c>
      <x:c r="F14" s="189"/>
      <x:c r="G14" s="190"/>
      <x:c r="H14" s="191"/>
    </x:row>
    <x:row r="15" spans="1:8" ht="52.5" customHeight="1">
      <x:c r="A15" s="192"/>
      <x:c r="B15" s="226"/>
      <x:c r="C15" s="193" t="s">
        <x:v>82</x:v>
      </x:c>
      <x:c r="D15" s="194">
        <x:v>3660</x:v>
      </x:c>
      <x:c r="E15" s="194">
        <x:v>3660</x:v>
      </x:c>
      <x:c r="F15" s="195"/>
      <x:c r="G15" s="164"/>
      <x:c r="H15" s="196" t="s">
        <x:v>134</x:v>
      </x:c>
    </x:row>
    <x:row r="16" spans="1:8" ht="49.5" customHeight="1">
      <x:c r="A16" s="151"/>
      <x:c r="B16" s="227"/>
      <x:c r="C16" s="154" t="s">
        <x:v>119</x:v>
      </x:c>
      <x:c r="D16" s="197">
        <x:v>960</x:v>
      </x:c>
      <x:c r="E16" s="197">
        <x:v>960</x:v>
      </x:c>
      <x:c r="F16" s="178"/>
      <x:c r="G16" s="182"/>
      <x:c r="H16" s="187" t="s">
        <x:v>65</x:v>
      </x:c>
    </x:row>
    <x:row r="17" spans="1:8" ht="29.25" customHeight="1">
      <x:c r="A17" s="151"/>
      <x:c r="B17" s="144" t="s">
        <x:v>59</x:v>
      </x:c>
      <x:c r="C17" s="144"/>
      <x:c r="D17" s="184">
        <x:f>SUM(D18:D23)</x:f>
        <x:v>83505</x:v>
      </x:c>
      <x:c r="E17" s="184">
        <x:f>SUM(E18:E23)</x:f>
        <x:v>79105</x:v>
      </x:c>
      <x:c r="F17" s="178"/>
      <x:c r="G17" s="182">
        <x:f>D17-E17</x:f>
        <x:v>4400</x:v>
      </x:c>
      <x:c r="H17" s="183"/>
    </x:row>
    <x:row r="18" spans="1:8" ht="81.75" customHeight="1">
      <x:c r="A18" s="151"/>
      <x:c r="B18" s="154"/>
      <x:c r="C18" s="144" t="s">
        <x:v>122</x:v>
      </x:c>
      <x:c r="D18" s="185">
        <x:v>5490</x:v>
      </x:c>
      <x:c r="E18" s="185">
        <x:v>5490</x:v>
      </x:c>
      <x:c r="F18" s="178">
        <x:f>E18-D18</x:f>
        <x:v>0</x:v>
      </x:c>
      <x:c r="G18" s="182"/>
      <x:c r="H18" s="187" t="s">
        <x:v>136</x:v>
      </x:c>
    </x:row>
    <x:row r="19" spans="1:8" ht="188.25" customHeight="1">
      <x:c r="A19" s="156"/>
      <x:c r="B19" s="171"/>
      <x:c r="C19" s="157" t="s">
        <x:v>29</x:v>
      </x:c>
      <x:c r="D19" s="207">
        <x:v>23360</x:v>
      </x:c>
      <x:c r="E19" s="207">
        <x:v>20760</x:v>
      </x:c>
      <x:c r="F19" s="189"/>
      <x:c r="G19" s="190">
        <x:f>D19-E19</x:f>
        <x:v>2600</x:v>
      </x:c>
      <x:c r="H19" s="208" t="s">
        <x:v>150</x:v>
      </x:c>
    </x:row>
    <x:row r="20" spans="1:8" ht="126" customHeight="1">
      <x:c r="A20" s="192"/>
      <x:c r="B20" s="193"/>
      <x:c r="C20" s="163" t="s">
        <x:v>88</x:v>
      </x:c>
      <x:c r="D20" s="194">
        <x:v>32460</x:v>
      </x:c>
      <x:c r="E20" s="194">
        <x:v>30660</x:v>
      </x:c>
      <x:c r="F20" s="195"/>
      <x:c r="G20" s="164">
        <x:f>D20-E20</x:f>
        <x:v>1800</x:v>
      </x:c>
      <x:c r="H20" s="196" t="s">
        <x:v>70</x:v>
      </x:c>
    </x:row>
    <x:row r="21" spans="1:8" ht="153" customHeight="1">
      <x:c r="A21" s="151"/>
      <x:c r="B21" s="152"/>
      <x:c r="C21" s="199" t="s">
        <x:v>87</x:v>
      </x:c>
      <x:c r="D21" s="185">
        <x:v>10595</x:v>
      </x:c>
      <x:c r="E21" s="185">
        <x:v>10595</x:v>
      </x:c>
      <x:c r="F21" s="178"/>
      <x:c r="G21" s="179"/>
      <x:c r="H21" s="209" t="s">
        <x:v>23</x:v>
      </x:c>
    </x:row>
    <x:row r="22" spans="1:8" ht="49.5" customHeight="1">
      <x:c r="A22" s="151"/>
      <x:c r="B22" s="152"/>
      <x:c r="C22" s="144" t="s">
        <x:v>101</x:v>
      </x:c>
      <x:c r="D22" s="185">
        <x:v>9600</x:v>
      </x:c>
      <x:c r="E22" s="185">
        <x:v>9600</x:v>
      </x:c>
      <x:c r="F22" s="178"/>
      <x:c r="G22" s="182"/>
      <x:c r="H22" s="187" t="s">
        <x:v>68</x:v>
      </x:c>
    </x:row>
    <x:row r="23" spans="1:8" ht="55.5" customHeight="1">
      <x:c r="A23" s="151"/>
      <x:c r="B23" s="152"/>
      <x:c r="C23" s="144" t="s">
        <x:v>102</x:v>
      </x:c>
      <x:c r="D23" s="185">
        <x:v>2000</x:v>
      </x:c>
      <x:c r="E23" s="185">
        <x:v>2000</x:v>
      </x:c>
      <x:c r="F23" s="178">
        <x:f>E23-D23</x:f>
        <x:v>0</x:v>
      </x:c>
      <x:c r="G23" s="182"/>
      <x:c r="H23" s="187" t="s">
        <x:v>69</x:v>
      </x:c>
    </x:row>
    <x:row r="24" spans="1:8" ht="24.75" customHeight="1">
      <x:c r="A24" s="143" t="s">
        <x:v>79</x:v>
      </x:c>
      <x:c r="B24" s="144"/>
      <x:c r="C24" s="144"/>
      <x:c r="D24" s="184">
        <x:f>SUM(D26:D28)</x:f>
        <x:v>79200</x:v>
      </x:c>
      <x:c r="E24" s="184">
        <x:f>SUM(E26:E28)</x:f>
        <x:v>79200</x:v>
      </x:c>
      <x:c r="F24" s="178">
        <x:f>E24-D24</x:f>
        <x:v>0</x:v>
      </x:c>
      <x:c r="G24" s="182"/>
      <x:c r="H24" s="183"/>
    </x:row>
    <x:row r="25" spans="1:8" ht="24.75" customHeight="1">
      <x:c r="A25" s="151"/>
      <x:c r="B25" s="154" t="s">
        <x:v>51</x:v>
      </x:c>
      <x:c r="C25" s="154"/>
      <x:c r="D25" s="184">
        <x:f>D26+D27+D28</x:f>
        <x:v>79200</x:v>
      </x:c>
      <x:c r="E25" s="184">
        <x:f>E26+E27+E28</x:f>
        <x:v>79200</x:v>
      </x:c>
      <x:c r="F25" s="178">
        <x:f>E25-D25</x:f>
        <x:v>0</x:v>
      </x:c>
      <x:c r="G25" s="182"/>
      <x:c r="H25" s="198"/>
    </x:row>
    <x:row r="26" spans="1:8" ht="24.75" customHeight="1">
      <x:c r="A26" s="151"/>
      <x:c r="B26" s="154"/>
      <x:c r="C26" s="154" t="s">
        <x:v>51</x:v>
      </x:c>
      <x:c r="D26" s="197">
        <x:v>30000</x:v>
      </x:c>
      <x:c r="E26" s="197">
        <x:v>30000</x:v>
      </x:c>
      <x:c r="F26" s="178">
        <x:f>E26-D26</x:f>
        <x:v>0</x:v>
      </x:c>
      <x:c r="G26" s="182"/>
      <x:c r="H26" s="220" t="s">
        <x:v>15</x:v>
      </x:c>
    </x:row>
    <x:row r="27" spans="1:8" ht="27" customHeight="1">
      <x:c r="A27" s="156"/>
      <x:c r="B27" s="171"/>
      <x:c r="C27" s="172" t="s">
        <x:v>117</x:v>
      </x:c>
      <x:c r="D27" s="207">
        <x:v>12800</x:v>
      </x:c>
      <x:c r="E27" s="207">
        <x:v>12800</x:v>
      </x:c>
      <x:c r="F27" s="189">
        <x:f>E27-D27</x:f>
        <x:v>0</x:v>
      </x:c>
      <x:c r="G27" s="190"/>
      <x:c r="H27" s="208" t="s">
        <x:v>16</x:v>
      </x:c>
    </x:row>
    <x:row r="28" spans="1:8" ht="55.5" customHeight="1">
      <x:c r="A28" s="162"/>
      <x:c r="B28" s="163"/>
      <x:c r="C28" s="163" t="s">
        <x:v>74</x:v>
      </x:c>
      <x:c r="D28" s="194">
        <x:v>36400</x:v>
      </x:c>
      <x:c r="E28" s="194">
        <x:v>36400</x:v>
      </x:c>
      <x:c r="F28" s="195">
        <x:f>E28-D28</x:f>
        <x:v>0</x:v>
      </x:c>
      <x:c r="G28" s="164"/>
      <x:c r="H28" s="196" t="s">
        <x:v>66</x:v>
      </x:c>
    </x:row>
    <x:row r="29" spans="1:8" ht="24.75" customHeight="1">
      <x:c r="A29" s="143" t="s">
        <x:v>48</x:v>
      </x:c>
      <x:c r="B29" s="144"/>
      <x:c r="C29" s="144"/>
      <x:c r="D29" s="184">
        <x:f>D30+D36+D45</x:f>
        <x:v>442480</x:v>
      </x:c>
      <x:c r="E29" s="184">
        <x:f>E30+E36+E45</x:f>
        <x:v>444770</x:v>
      </x:c>
      <x:c r="F29" s="178"/>
      <x:c r="G29" s="182">
        <x:f>D29-E29</x:f>
        <x:v>-2290</x:v>
      </x:c>
      <x:c r="H29" s="183"/>
    </x:row>
    <x:row r="30" spans="1:8" ht="24.75" customHeight="1">
      <x:c r="A30" s="151"/>
      <x:c r="B30" s="144" t="s">
        <x:v>59</x:v>
      </x:c>
      <x:c r="C30" s="144"/>
      <x:c r="D30" s="184">
        <x:f>SUM(D31:D35)</x:f>
        <x:v>282336</x:v>
      </x:c>
      <x:c r="E30" s="184">
        <x:f>SUM(E31:E35)</x:f>
        <x:v>285779</x:v>
      </x:c>
      <x:c r="F30" s="178">
        <x:f>E30-D30</x:f>
        <x:v>3443</x:v>
      </x:c>
      <x:c r="G30" s="182"/>
      <x:c r="H30" s="183"/>
    </x:row>
    <x:row r="31" spans="1:8" ht="99.75" customHeight="1">
      <x:c r="A31" s="151"/>
      <x:c r="B31" s="152"/>
      <x:c r="C31" s="169" t="s">
        <x:v>4</x:v>
      </x:c>
      <x:c r="D31" s="185">
        <x:v>181234</x:v>
      </x:c>
      <x:c r="E31" s="185">
        <x:v>188855</x:v>
      </x:c>
      <x:c r="F31" s="178">
        <x:f>E31-D31</x:f>
        <x:v>7621</x:v>
      </x:c>
      <x:c r="G31" s="210"/>
      <x:c r="H31" s="201" t="s">
        <x:v>145</x:v>
      </x:c>
    </x:row>
    <x:row r="32" spans="1:8" ht="72" customHeight="1">
      <x:c r="A32" s="151"/>
      <x:c r="B32" s="202"/>
      <x:c r="C32" s="170" t="s">
        <x:v>19</x:v>
      </x:c>
      <x:c r="D32" s="185">
        <x:v>36701</x:v>
      </x:c>
      <x:c r="E32" s="185">
        <x:v>32523</x:v>
      </x:c>
      <x:c r="F32" s="178"/>
      <x:c r="G32" s="179">
        <x:f>D32-E32</x:f>
        <x:v>4178</x:v>
      </x:c>
      <x:c r="H32" s="211" t="s">
        <x:v>25</x:v>
      </x:c>
    </x:row>
    <x:row r="33" spans="1:8" ht="57.75" customHeight="1">
      <x:c r="A33" s="151"/>
      <x:c r="B33" s="152"/>
      <x:c r="C33" s="200" t="s">
        <x:v>115</x:v>
      </x:c>
      <x:c r="D33" s="185">
        <x:v>30482</x:v>
      </x:c>
      <x:c r="E33" s="185">
        <x:v>30482</x:v>
      </x:c>
      <x:c r="F33" s="178"/>
      <x:c r="G33" s="182">
        <x:f>D33-E33</x:f>
        <x:v>0</x:v>
      </x:c>
      <x:c r="H33" s="201" t="s">
        <x:v>5</x:v>
      </x:c>
    </x:row>
    <x:row r="34" spans="1:8" ht="96" customHeight="1">
      <x:c r="A34" s="151"/>
      <x:c r="B34" s="202"/>
      <x:c r="C34" s="144" t="s">
        <x:v>114</x:v>
      </x:c>
      <x:c r="D34" s="185">
        <x:v>12950</x:v>
      </x:c>
      <x:c r="E34" s="185">
        <x:v>12950</x:v>
      </x:c>
      <x:c r="F34" s="178"/>
      <x:c r="G34" s="182"/>
      <x:c r="H34" s="187" t="s">
        <x:v>17</x:v>
      </x:c>
    </x:row>
    <x:row r="35" spans="1:8" ht="71.25" customHeight="1">
      <x:c r="A35" s="156"/>
      <x:c r="B35" s="214"/>
      <x:c r="C35" s="172" t="s">
        <x:v>109</x:v>
      </x:c>
      <x:c r="D35" s="207">
        <x:v>20969</x:v>
      </x:c>
      <x:c r="E35" s="207">
        <x:v>20969</x:v>
      </x:c>
      <x:c r="F35" s="189">
        <x:f>E35-D35</x:f>
        <x:v>0</x:v>
      </x:c>
      <x:c r="G35" s="190"/>
      <x:c r="H35" s="221" t="s">
        <x:v>147</x:v>
      </x:c>
    </x:row>
    <x:row r="36" spans="1:8" ht="24.75" customHeight="1">
      <x:c r="A36" s="192"/>
      <x:c r="B36" s="212" t="s">
        <x:v>50</x:v>
      </x:c>
      <x:c r="C36" s="163"/>
      <x:c r="D36" s="194">
        <x:f>SUM(D37:D44)</x:f>
        <x:v>70737</x:v>
      </x:c>
      <x:c r="E36" s="194">
        <x:f>SUM(E37:E44)</x:f>
        <x:v>61676</x:v>
      </x:c>
      <x:c r="F36" s="195"/>
      <x:c r="G36" s="164">
        <x:f>D36-E36</x:f>
        <x:v>9061</x:v>
      </x:c>
      <x:c r="H36" s="213"/>
    </x:row>
    <x:row r="37" spans="1:8" ht="44.25" customHeight="1">
      <x:c r="A37" s="151"/>
      <x:c r="B37" s="202"/>
      <x:c r="C37" s="144" t="s">
        <x:v>111</x:v>
      </x:c>
      <x:c r="D37" s="185">
        <x:v>5846</x:v>
      </x:c>
      <x:c r="E37" s="185">
        <x:v>5846</x:v>
      </x:c>
      <x:c r="F37" s="178">
        <x:f>E37-D37</x:f>
        <x:v>0</x:v>
      </x:c>
      <x:c r="G37" s="182"/>
      <x:c r="H37" s="187" t="s">
        <x:v>133</x:v>
      </x:c>
    </x:row>
    <x:row r="38" spans="1:8" ht="69.75" customHeight="1">
      <x:c r="A38" s="151"/>
      <x:c r="B38" s="202"/>
      <x:c r="C38" s="144" t="s">
        <x:v>76</x:v>
      </x:c>
      <x:c r="D38" s="185">
        <x:v>7790</x:v>
      </x:c>
      <x:c r="E38" s="185">
        <x:v>7790</x:v>
      </x:c>
      <x:c r="F38" s="178">
        <x:f>E38-D38</x:f>
        <x:v>0</x:v>
      </x:c>
      <x:c r="G38" s="182"/>
      <x:c r="H38" s="187" t="s">
        <x:v>24</x:v>
      </x:c>
    </x:row>
    <x:row r="39" spans="1:8" ht="42.75" customHeight="1">
      <x:c r="A39" s="151"/>
      <x:c r="B39" s="202"/>
      <x:c r="C39" s="144" t="s">
        <x:v>126</x:v>
      </x:c>
      <x:c r="D39" s="185">
        <x:v>4006</x:v>
      </x:c>
      <x:c r="E39" s="185">
        <x:v>4281</x:v>
      </x:c>
      <x:c r="F39" s="178">
        <x:f>E39-D39</x:f>
        <x:v>275</x:v>
      </x:c>
      <x:c r="G39" s="182"/>
      <x:c r="H39" s="187" t="s">
        <x:v>22</x:v>
      </x:c>
    </x:row>
    <x:row r="40" spans="1:8" ht="86.25" customHeight="1">
      <x:c r="A40" s="151"/>
      <x:c r="B40" s="202"/>
      <x:c r="C40" s="144" t="s">
        <x:v>125</x:v>
      </x:c>
      <x:c r="D40" s="185">
        <x:v>35760</x:v>
      </x:c>
      <x:c r="E40" s="185">
        <x:v>27960</x:v>
      </x:c>
      <x:c r="F40" s="178"/>
      <x:c r="G40" s="182">
        <x:f>D40-E40</x:f>
        <x:v>7800</x:v>
      </x:c>
      <x:c r="H40" s="187" t="s">
        <x:v>13</x:v>
      </x:c>
    </x:row>
    <x:row r="41" spans="1:8" ht="51.75" customHeight="1">
      <x:c r="A41" s="151"/>
      <x:c r="B41" s="202"/>
      <x:c r="C41" s="199" t="s">
        <x:v>104</x:v>
      </x:c>
      <x:c r="D41" s="185">
        <x:v>3295</x:v>
      </x:c>
      <x:c r="E41" s="185">
        <x:v>3295</x:v>
      </x:c>
      <x:c r="F41" s="178"/>
      <x:c r="G41" s="179"/>
      <x:c r="H41" s="209" t="s">
        <x:v>67</x:v>
      </x:c>
    </x:row>
    <x:row r="42" spans="1:8" ht="33.75" customHeight="1">
      <x:c r="A42" s="151"/>
      <x:c r="B42" s="202"/>
      <x:c r="C42" s="144" t="s">
        <x:v>120</x:v>
      </x:c>
      <x:c r="D42" s="185">
        <x:v>6000</x:v>
      </x:c>
      <x:c r="E42" s="185">
        <x:v>6000</x:v>
      </x:c>
      <x:c r="F42" s="178">
        <x:f>E42-D42</x:f>
        <x:v>0</x:v>
      </x:c>
      <x:c r="G42" s="182"/>
      <x:c r="H42" s="187" t="s">
        <x:v>128</x:v>
      </x:c>
    </x:row>
    <x:row r="43" spans="1:8" ht="45" customHeight="1">
      <x:c r="A43" s="151"/>
      <x:c r="B43" s="202"/>
      <x:c r="C43" s="144" t="s">
        <x:v>78</x:v>
      </x:c>
      <x:c r="D43" s="185">
        <x:v>4200</x:v>
      </x:c>
      <x:c r="E43" s="185">
        <x:v>4200</x:v>
      </x:c>
      <x:c r="F43" s="178"/>
      <x:c r="G43" s="182">
        <x:f>D43-E43</x:f>
        <x:v>0</x:v>
      </x:c>
      <x:c r="H43" s="187" t="s">
        <x:v>18</x:v>
      </x:c>
    </x:row>
    <x:row r="44" spans="1:254" ht="30.75" customHeight="1">
      <x:c r="A44" s="151"/>
      <x:c r="B44" s="204"/>
      <x:c r="C44" s="144" t="s">
        <x:v>112</x:v>
      </x:c>
      <x:c r="D44" s="185">
        <x:v>3840</x:v>
      </x:c>
      <x:c r="E44" s="185">
        <x:v>2304</x:v>
      </x:c>
      <x:c r="F44" s="178"/>
      <x:c r="G44" s="182">
        <x:f>D44-E44</x:f>
        <x:v>1536</x:v>
      </x:c>
      <x:c r="H44" s="187" t="s">
        <x:v>129</x:v>
      </x:c>
      <x:c r="IR44" s="25"/>
      <x:c r="IS44" s="25"/>
      <x:c r="IT44" s="25"/>
    </x:row>
    <x:row r="45" spans="1:254" ht="24.75" customHeight="1">
      <x:c r="A45" s="205"/>
      <x:c r="B45" s="215" t="s">
        <x:v>48</x:v>
      </x:c>
      <x:c r="C45" s="144" t="s">
        <x:v>49</x:v>
      </x:c>
      <x:c r="D45" s="197">
        <x:f>SUM(D46:D54)</x:f>
        <x:v>89407</x:v>
      </x:c>
      <x:c r="E45" s="197">
        <x:f>SUM(E46:E54)</x:f>
        <x:v>97315</x:v>
      </x:c>
      <x:c r="F45" s="178">
        <x:f>E45-D45</x:f>
        <x:v>7908</x:v>
      </x:c>
      <x:c r="G45" s="182"/>
      <x:c r="H45" s="187"/>
      <x:c r="IR45" s="25"/>
      <x:c r="IS45" s="25"/>
      <x:c r="IT45" s="25"/>
    </x:row>
    <x:row r="46" spans="1:254" ht="41.25" customHeight="1">
      <x:c r="A46" s="216"/>
      <x:c r="B46" s="217"/>
      <x:c r="C46" s="157" t="s">
        <x:v>36</x:v>
      </x:c>
      <x:c r="D46" s="207">
        <x:v>7488</x:v>
      </x:c>
      <x:c r="E46" s="207">
        <x:v>7488</x:v>
      </x:c>
      <x:c r="F46" s="189"/>
      <x:c r="G46" s="190"/>
      <x:c r="H46" s="208" t="s">
        <x:v>71</x:v>
      </x:c>
      <x:c r="IR46" s="25"/>
      <x:c r="IS46" s="25"/>
      <x:c r="IT46" s="25"/>
    </x:row>
    <x:row r="47" spans="1:254" ht="29.25" customHeight="1">
      <x:c r="A47" s="205"/>
      <x:c r="B47" s="206"/>
      <x:c r="C47" s="170" t="s">
        <x:v>41</x:v>
      </x:c>
      <x:c r="D47" s="185">
        <x:v>5376</x:v>
      </x:c>
      <x:c r="E47" s="185">
        <x:v>5376</x:v>
      </x:c>
      <x:c r="F47" s="178">
        <x:f>E47-D47</x:f>
        <x:v>0</x:v>
      </x:c>
      <x:c r="G47" s="179"/>
      <x:c r="H47" s="209" t="s">
        <x:v>130</x:v>
      </x:c>
      <x:c r="IR47" s="25"/>
      <x:c r="IS47" s="25"/>
      <x:c r="IT47" s="25"/>
    </x:row>
    <x:row r="48" spans="1:254" ht="66.75" customHeight="1">
      <x:c r="A48" s="205"/>
      <x:c r="B48" s="206"/>
      <x:c r="C48" s="169" t="s">
        <x:v>26</x:v>
      </x:c>
      <x:c r="D48" s="185">
        <x:v>0</x:v>
      </x:c>
      <x:c r="E48" s="185">
        <x:v>9000</x:v>
      </x:c>
      <x:c r="F48" s="178">
        <x:f>E48-D48</x:f>
        <x:v>9000</x:v>
      </x:c>
      <x:c r="G48" s="182"/>
      <x:c r="H48" s="187" t="s">
        <x:v>97</x:v>
      </x:c>
      <x:c r="IR48" s="25"/>
      <x:c r="IS48" s="25"/>
      <x:c r="IT48" s="25"/>
    </x:row>
    <x:row r="49" spans="1:254" ht="46.5" customHeight="1">
      <x:c r="A49" s="205"/>
      <x:c r="B49" s="206"/>
      <x:c r="C49" s="169" t="s">
        <x:v>39</x:v>
      </x:c>
      <x:c r="D49" s="185">
        <x:v>2165</x:v>
      </x:c>
      <x:c r="E49" s="185">
        <x:v>2165</x:v>
      </x:c>
      <x:c r="F49" s="178"/>
      <x:c r="G49" s="182"/>
      <x:c r="H49" s="187" t="s">
        <x:v>1</x:v>
      </x:c>
      <x:c r="IR49" s="25"/>
      <x:c r="IS49" s="25"/>
      <x:c r="IT49" s="25"/>
    </x:row>
    <x:row r="50" spans="1:254" ht="36" customHeight="1">
      <x:c r="A50" s="205"/>
      <x:c r="B50" s="206"/>
      <x:c r="C50" s="169" t="s">
        <x:v>37</x:v>
      </x:c>
      <x:c r="D50" s="185">
        <x:v>6000</x:v>
      </x:c>
      <x:c r="E50" s="185">
        <x:v>3000</x:v>
      </x:c>
      <x:c r="F50" s="178"/>
      <x:c r="G50" s="182">
        <x:f>D50-E50</x:f>
        <x:v>3000</x:v>
      </x:c>
      <x:c r="H50" s="187" t="s">
        <x:v>10</x:v>
      </x:c>
      <x:c r="I50" s="113"/>
      <x:c r="IR50" s="25"/>
      <x:c r="IS50" s="25"/>
      <x:c r="IT50" s="25"/>
    </x:row>
    <x:row r="51" spans="1:254" ht="36" customHeight="1">
      <x:c r="A51" s="205"/>
      <x:c r="B51" s="206"/>
      <x:c r="C51" s="169" t="s">
        <x:v>33</x:v>
      </x:c>
      <x:c r="D51" s="185">
        <x:v>500</x:v>
      </x:c>
      <x:c r="E51" s="185">
        <x:v>500</x:v>
      </x:c>
      <x:c r="F51" s="178"/>
      <x:c r="G51" s="182"/>
      <x:c r="H51" s="187" t="s">
        <x:v>20</x:v>
      </x:c>
      <x:c r="IR51" s="25"/>
      <x:c r="IS51" s="25"/>
      <x:c r="IT51" s="25"/>
    </x:row>
    <x:row r="52" spans="1:254" ht="36" customHeight="1">
      <x:c r="A52" s="205"/>
      <x:c r="B52" s="206"/>
      <x:c r="C52" s="169" t="s">
        <x:v>27</x:v>
      </x:c>
      <x:c r="D52" s="185">
        <x:v>62838</x:v>
      </x:c>
      <x:c r="E52" s="185">
        <x:v>67186</x:v>
      </x:c>
      <x:c r="F52" s="178">
        <x:f>E52-D52</x:f>
        <x:v>4348</x:v>
      </x:c>
      <x:c r="G52" s="182"/>
      <x:c r="H52" s="186" t="s">
        <x:v>43</x:v>
      </x:c>
      <x:c r="IR52" s="25"/>
      <x:c r="IS52" s="25"/>
      <x:c r="IT52" s="25"/>
    </x:row>
    <x:row r="53" spans="1:254" ht="36" customHeight="1">
      <x:c r="A53" s="205"/>
      <x:c r="B53" s="206"/>
      <x:c r="C53" s="169" t="s">
        <x:v>100</x:v>
      </x:c>
      <x:c r="D53" s="185">
        <x:v>3040</x:v>
      </x:c>
      <x:c r="E53" s="185">
        <x:v>600</x:v>
      </x:c>
      <x:c r="F53" s="178"/>
      <x:c r="G53" s="182">
        <x:f>D53-E53</x:f>
        <x:v>2440</x:v>
      </x:c>
      <x:c r="H53" s="186" t="s">
        <x:v>11</x:v>
      </x:c>
      <x:c r="IR53" s="25"/>
      <x:c r="IS53" s="25"/>
      <x:c r="IT53" s="25"/>
    </x:row>
    <x:row r="54" spans="1:254" ht="53.25" customHeight="1">
      <x:c r="A54" s="205"/>
      <x:c r="B54" s="218"/>
      <x:c r="C54" s="169" t="s">
        <x:v>116</x:v>
      </x:c>
      <x:c r="D54" s="197">
        <x:v>2000</x:v>
      </x:c>
      <x:c r="E54" s="197">
        <x:v>2000</x:v>
      </x:c>
      <x:c r="F54" s="184"/>
      <x:c r="G54" s="182"/>
      <x:c r="H54" s="186" t="s">
        <x:v>131</x:v>
      </x:c>
      <x:c r="IR54" s="25"/>
      <x:c r="IS54" s="25"/>
      <x:c r="IT54" s="25"/>
    </x:row>
    <x:row r="55" spans="1:8" ht="24.75" customHeight="1">
      <x:c r="A55" s="143" t="s">
        <x:v>56</x:v>
      </x:c>
      <x:c r="B55" s="144"/>
      <x:c r="C55" s="199"/>
      <x:c r="D55" s="185">
        <x:f>D56</x:f>
        <x:v>1752</x:v>
      </x:c>
      <x:c r="E55" s="185">
        <x:f>E56</x:f>
        <x:v>1000</x:v>
      </x:c>
      <x:c r="F55" s="178"/>
      <x:c r="G55" s="179"/>
      <x:c r="H55" s="219"/>
    </x:row>
    <x:row r="56" spans="1:8" ht="24.75" customHeight="1">
      <x:c r="A56" s="222"/>
      <x:c r="B56" s="144" t="s">
        <x:v>56</x:v>
      </x:c>
      <x:c r="C56" s="144"/>
      <x:c r="D56" s="185">
        <x:f>D57</x:f>
        <x:v>1752</x:v>
      </x:c>
      <x:c r="E56" s="185">
        <x:f>E57</x:f>
        <x:v>1000</x:v>
      </x:c>
      <x:c r="F56" s="178"/>
      <x:c r="G56" s="182"/>
      <x:c r="H56" s="183"/>
    </x:row>
    <x:row r="57" spans="1:8" ht="24.75" customHeight="1">
      <x:c r="A57" s="222"/>
      <x:c r="B57" s="144"/>
      <x:c r="C57" s="144" t="s">
        <x:v>56</x:v>
      </x:c>
      <x:c r="D57" s="185">
        <x:v>1752</x:v>
      </x:c>
      <x:c r="E57" s="185">
        <x:v>1000</x:v>
      </x:c>
      <x:c r="F57" s="178"/>
      <x:c r="G57" s="182">
        <x:f>D57-E57</x:f>
        <x:v>752</x:v>
      </x:c>
      <x:c r="H57" s="183" t="s">
        <x:v>127</x:v>
      </x:c>
    </x:row>
    <x:row r="58" spans="1:8" ht="24.75" customHeight="1">
      <x:c r="A58" s="168" t="s">
        <x:v>61</x:v>
      </x:c>
      <x:c r="B58" s="144"/>
      <x:c r="C58" s="144"/>
      <x:c r="D58" s="185">
        <x:f>D59</x:f>
        <x:v>2000</x:v>
      </x:c>
      <x:c r="E58" s="185">
        <x:f>E59</x:f>
        <x:v>1382</x:v>
      </x:c>
      <x:c r="F58" s="178"/>
      <x:c r="G58" s="182"/>
      <x:c r="H58" s="203"/>
    </x:row>
    <x:row r="59" spans="1:8" ht="24.75" customHeight="1">
      <x:c r="A59" s="222"/>
      <x:c r="B59" s="144" t="s">
        <x:v>61</x:v>
      </x:c>
      <x:c r="C59" s="144"/>
      <x:c r="D59" s="185">
        <x:f>D60</x:f>
        <x:v>2000</x:v>
      </x:c>
      <x:c r="E59" s="185">
        <x:f>E60</x:f>
        <x:v>1382</x:v>
      </x:c>
      <x:c r="F59" s="178"/>
      <x:c r="G59" s="182"/>
      <x:c r="H59" s="203"/>
    </x:row>
    <x:row r="60" spans="1:8" ht="24.75" customHeight="1">
      <x:c r="A60" s="223"/>
      <x:c r="B60" s="172"/>
      <x:c r="C60" s="172" t="s">
        <x:v>61</x:v>
      </x:c>
      <x:c r="D60" s="207">
        <x:v>2000</x:v>
      </x:c>
      <x:c r="E60" s="207">
        <x:v>1382</x:v>
      </x:c>
      <x:c r="F60" s="189"/>
      <x:c r="G60" s="190">
        <x:f>D60-E60</x:f>
        <x:v>618</x:v>
      </x:c>
      <x:c r="H60" s="208" t="s">
        <x:v>61</x:v>
      </x:c>
    </x:row>
  </x:sheetData>
  <x:mergeCells count="9">
    <x:mergeCell ref="A1:H1"/>
    <x:mergeCell ref="A56:A57"/>
    <x:mergeCell ref="A59:A60"/>
    <x:mergeCell ref="D4:E4"/>
    <x:mergeCell ref="B15:B16"/>
    <x:mergeCell ref="A4:C4"/>
    <x:mergeCell ref="F4:G4"/>
    <x:mergeCell ref="H4:H5"/>
    <x:mergeCell ref="A6:C6"/>
  </x:mergeCells>
  <x:printOptions horizontalCentered="1" verticalCentered="0" headings="0" gridLines="0" gridLinesSet="1"/>
  <x:pageMargins left="0.42263889312744141" right="0.56999999284744263" top="0.74750000238418579" bottom="0.47152778506278992" header="0.31402778625488281" footer="0.19666667282581329"/>
  <x:pageSetup paperSize="9" scale="89" firstPageNumber="61" fitToWidth="1" fitToHeight="6" orientation="landscape" usePrinterDefaults="1" blackAndWhite="0" draft="0" useFirstPageNumber="1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U36"/>
  <x:sheetViews>
    <x:sheetView topLeftCell="A1" zoomScaleNormal="100" workbookViewId="0">
      <x:pane xSplit="3" ySplit="5" topLeftCell="D6" activePane="bottomRight" state="frozen"/>
      <x:selection pane="bottomRight" activeCell="E6" activeCellId="0" sqref="E6:E34"/>
    </x:sheetView>
  </x:sheetViews>
  <x:sheetFormatPr defaultColWidth="8.875" defaultRowHeight="16.399999999999999"/>
  <x:cols>
    <x:col min="1" max="1" width="6" style="3" customWidth="1"/>
    <x:col min="2" max="3" width="17.375" style="3" customWidth="1"/>
    <x:col min="4" max="4" width="6.5" style="3" customWidth="1"/>
    <x:col min="5" max="5" width="14.5" bestFit="1" customWidth="1"/>
    <x:col min="6" max="6" width="15.75" bestFit="1" customWidth="1"/>
    <x:col min="7" max="7" width="15.125" bestFit="1" customWidth="1"/>
    <x:col min="8" max="8" width="7.75" style="6" customWidth="1"/>
    <x:col min="9" max="9" width="16.125" customWidth="1"/>
    <x:col min="10" max="10" width="13.25" bestFit="1" customWidth="1"/>
    <x:col min="11" max="11" width="15.25" customWidth="1"/>
    <x:col min="12" max="12" width="15.25" hidden="1" customWidth="1"/>
    <x:col min="13" max="13" width="14.25" hidden="1" customWidth="1"/>
    <x:col min="14" max="14" width="12.625" hidden="1" customWidth="1"/>
    <x:col min="15" max="15" width="14.375" hidden="1" customWidth="1"/>
    <x:col min="16" max="16" width="13" hidden="1" customWidth="1"/>
    <x:col min="17" max="17" width="12.625" hidden="1" customWidth="1"/>
    <x:col min="18" max="18" width="15.625" hidden="1" customWidth="1"/>
    <x:col min="19" max="19" width="15.75" hidden="1" customWidth="1"/>
    <x:col min="20" max="20" width="16.625" hidden="1" customWidth="1"/>
    <x:col min="21" max="21" width="19.375" hidden="1" customWidth="1"/>
    <x:col min="248" max="248" width="6" customWidth="1"/>
    <x:col min="249" max="249" width="10" customWidth="1"/>
    <x:col min="250" max="250" width="17.375" customWidth="1"/>
    <x:col min="251" max="251" width="6.375" customWidth="1"/>
    <x:col min="252" max="252" width="6.5" customWidth="1"/>
    <x:col min="253" max="253" width="6.25" customWidth="1"/>
    <x:col min="254" max="255" width="17.625" customWidth="1"/>
    <x:col min="256" max="256" width="17.375" customWidth="1"/>
    <x:col min="257" max="258" width="16.125" customWidth="1"/>
    <x:col min="259" max="259" width="13.5" customWidth="1"/>
    <x:col min="260" max="260" width="15.125" customWidth="1"/>
    <x:col min="261" max="261" width="7.75" customWidth="1"/>
    <x:col min="262" max="262" width="16.125" customWidth="1"/>
    <x:col min="263" max="263" width="16" customWidth="1"/>
    <x:col min="264" max="264" width="14.25" customWidth="1"/>
    <x:col min="265" max="265" width="15.5" customWidth="1"/>
    <x:col min="266" max="266" width="16" customWidth="1"/>
    <x:col min="267" max="268" width="15.25" customWidth="1"/>
    <x:col min="269" max="277" width="0" hidden="1" customWidth="1"/>
    <x:col min="504" max="504" width="6" customWidth="1"/>
    <x:col min="505" max="505" width="10" customWidth="1"/>
    <x:col min="506" max="506" width="17.375" customWidth="1"/>
    <x:col min="507" max="507" width="6.375" customWidth="1"/>
    <x:col min="508" max="508" width="6.5" customWidth="1"/>
    <x:col min="509" max="509" width="6.25" customWidth="1"/>
    <x:col min="510" max="511" width="17.625" customWidth="1"/>
    <x:col min="512" max="512" width="17.375" customWidth="1"/>
    <x:col min="513" max="514" width="16.125" customWidth="1"/>
    <x:col min="515" max="515" width="13.5" customWidth="1"/>
    <x:col min="516" max="516" width="15.125" customWidth="1"/>
    <x:col min="517" max="517" width="7.75" customWidth="1"/>
    <x:col min="518" max="518" width="16.125" customWidth="1"/>
    <x:col min="519" max="519" width="16" customWidth="1"/>
    <x:col min="520" max="520" width="14.25" customWidth="1"/>
    <x:col min="521" max="521" width="15.5" customWidth="1"/>
    <x:col min="522" max="522" width="16" customWidth="1"/>
    <x:col min="523" max="524" width="15.25" customWidth="1"/>
    <x:col min="525" max="533" width="0" hidden="1" customWidth="1"/>
    <x:col min="760" max="760" width="6" customWidth="1"/>
    <x:col min="761" max="761" width="10" customWidth="1"/>
    <x:col min="762" max="762" width="17.375" customWidth="1"/>
    <x:col min="763" max="763" width="6.375" customWidth="1"/>
    <x:col min="764" max="764" width="6.5" customWidth="1"/>
    <x:col min="765" max="765" width="6.25" customWidth="1"/>
    <x:col min="766" max="767" width="17.625" customWidth="1"/>
    <x:col min="768" max="768" width="17.375" customWidth="1"/>
    <x:col min="769" max="770" width="16.125" customWidth="1"/>
    <x:col min="771" max="771" width="13.5" customWidth="1"/>
    <x:col min="772" max="772" width="15.125" customWidth="1"/>
    <x:col min="773" max="773" width="7.75" customWidth="1"/>
    <x:col min="774" max="774" width="16.125" customWidth="1"/>
    <x:col min="775" max="775" width="16" customWidth="1"/>
    <x:col min="776" max="776" width="14.25" customWidth="1"/>
    <x:col min="777" max="777" width="15.5" customWidth="1"/>
    <x:col min="778" max="778" width="16" customWidth="1"/>
    <x:col min="779" max="780" width="15.25" customWidth="1"/>
    <x:col min="781" max="789" width="0" hidden="1" customWidth="1"/>
    <x:col min="1016" max="1016" width="6" customWidth="1"/>
    <x:col min="1017" max="1017" width="10" customWidth="1"/>
    <x:col min="1018" max="1018" width="17.375" customWidth="1"/>
    <x:col min="1019" max="1019" width="6.375" customWidth="1"/>
    <x:col min="1020" max="1020" width="6.5" customWidth="1"/>
    <x:col min="1021" max="1021" width="6.25" customWidth="1"/>
    <x:col min="1022" max="1023" width="17.625" customWidth="1"/>
    <x:col min="1024" max="1024" width="17.375" customWidth="1"/>
    <x:col min="1025" max="1026" width="16.125" customWidth="1"/>
    <x:col min="1027" max="1027" width="13.5" customWidth="1"/>
    <x:col min="1028" max="1028" width="15.125" customWidth="1"/>
    <x:col min="1029" max="1029" width="7.75" customWidth="1"/>
    <x:col min="1030" max="1030" width="16.125" customWidth="1"/>
    <x:col min="1031" max="1031" width="16" customWidth="1"/>
    <x:col min="1032" max="1032" width="14.25" customWidth="1"/>
    <x:col min="1033" max="1033" width="15.5" customWidth="1"/>
    <x:col min="1034" max="1034" width="16" customWidth="1"/>
    <x:col min="1035" max="1036" width="15.25" customWidth="1"/>
    <x:col min="1037" max="1045" width="0" hidden="1" customWidth="1"/>
    <x:col min="1272" max="1272" width="6" customWidth="1"/>
    <x:col min="1273" max="1273" width="10" customWidth="1"/>
    <x:col min="1274" max="1274" width="17.375" customWidth="1"/>
    <x:col min="1275" max="1275" width="6.375" customWidth="1"/>
    <x:col min="1276" max="1276" width="6.5" customWidth="1"/>
    <x:col min="1277" max="1277" width="6.25" customWidth="1"/>
    <x:col min="1278" max="1279" width="17.625" customWidth="1"/>
    <x:col min="1280" max="1280" width="17.375" customWidth="1"/>
    <x:col min="1281" max="1282" width="16.125" customWidth="1"/>
    <x:col min="1283" max="1283" width="13.5" customWidth="1"/>
    <x:col min="1284" max="1284" width="15.125" customWidth="1"/>
    <x:col min="1285" max="1285" width="7.75" customWidth="1"/>
    <x:col min="1286" max="1286" width="16.125" customWidth="1"/>
    <x:col min="1287" max="1287" width="16" customWidth="1"/>
    <x:col min="1288" max="1288" width="14.25" customWidth="1"/>
    <x:col min="1289" max="1289" width="15.5" customWidth="1"/>
    <x:col min="1290" max="1290" width="16" customWidth="1"/>
    <x:col min="1291" max="1292" width="15.25" customWidth="1"/>
    <x:col min="1293" max="1301" width="0" hidden="1" customWidth="1"/>
    <x:col min="1528" max="1528" width="6" customWidth="1"/>
    <x:col min="1529" max="1529" width="10" customWidth="1"/>
    <x:col min="1530" max="1530" width="17.375" customWidth="1"/>
    <x:col min="1531" max="1531" width="6.375" customWidth="1"/>
    <x:col min="1532" max="1532" width="6.5" customWidth="1"/>
    <x:col min="1533" max="1533" width="6.25" customWidth="1"/>
    <x:col min="1534" max="1535" width="17.625" customWidth="1"/>
    <x:col min="1536" max="1536" width="17.375" customWidth="1"/>
    <x:col min="1537" max="1538" width="16.125" customWidth="1"/>
    <x:col min="1539" max="1539" width="13.5" customWidth="1"/>
    <x:col min="1540" max="1540" width="15.125" customWidth="1"/>
    <x:col min="1541" max="1541" width="7.75" customWidth="1"/>
    <x:col min="1542" max="1542" width="16.125" customWidth="1"/>
    <x:col min="1543" max="1543" width="16" customWidth="1"/>
    <x:col min="1544" max="1544" width="14.25" customWidth="1"/>
    <x:col min="1545" max="1545" width="15.5" customWidth="1"/>
    <x:col min="1546" max="1546" width="16" customWidth="1"/>
    <x:col min="1547" max="1548" width="15.25" customWidth="1"/>
    <x:col min="1549" max="1557" width="0" hidden="1" customWidth="1"/>
    <x:col min="1784" max="1784" width="6" customWidth="1"/>
    <x:col min="1785" max="1785" width="10" customWidth="1"/>
    <x:col min="1786" max="1786" width="17.375" customWidth="1"/>
    <x:col min="1787" max="1787" width="6.375" customWidth="1"/>
    <x:col min="1788" max="1788" width="6.5" customWidth="1"/>
    <x:col min="1789" max="1789" width="6.25" customWidth="1"/>
    <x:col min="1790" max="1791" width="17.625" customWidth="1"/>
    <x:col min="1792" max="1792" width="17.375" customWidth="1"/>
    <x:col min="1793" max="1794" width="16.125" customWidth="1"/>
    <x:col min="1795" max="1795" width="13.5" customWidth="1"/>
    <x:col min="1796" max="1796" width="15.125" customWidth="1"/>
    <x:col min="1797" max="1797" width="7.75" customWidth="1"/>
    <x:col min="1798" max="1798" width="16.125" customWidth="1"/>
    <x:col min="1799" max="1799" width="16" customWidth="1"/>
    <x:col min="1800" max="1800" width="14.25" customWidth="1"/>
    <x:col min="1801" max="1801" width="15.5" customWidth="1"/>
    <x:col min="1802" max="1802" width="16" customWidth="1"/>
    <x:col min="1803" max="1804" width="15.25" customWidth="1"/>
    <x:col min="1805" max="1813" width="0" hidden="1" customWidth="1"/>
    <x:col min="2040" max="2040" width="6" customWidth="1"/>
    <x:col min="2041" max="2041" width="10" customWidth="1"/>
    <x:col min="2042" max="2042" width="17.375" customWidth="1"/>
    <x:col min="2043" max="2043" width="6.375" customWidth="1"/>
    <x:col min="2044" max="2044" width="6.5" customWidth="1"/>
    <x:col min="2045" max="2045" width="6.25" customWidth="1"/>
    <x:col min="2046" max="2047" width="17.625" customWidth="1"/>
    <x:col min="2048" max="2048" width="17.375" customWidth="1"/>
    <x:col min="2049" max="2050" width="16.125" customWidth="1"/>
    <x:col min="2051" max="2051" width="13.5" customWidth="1"/>
    <x:col min="2052" max="2052" width="15.125" customWidth="1"/>
    <x:col min="2053" max="2053" width="7.75" customWidth="1"/>
    <x:col min="2054" max="2054" width="16.125" customWidth="1"/>
    <x:col min="2055" max="2055" width="16" customWidth="1"/>
    <x:col min="2056" max="2056" width="14.25" customWidth="1"/>
    <x:col min="2057" max="2057" width="15.5" customWidth="1"/>
    <x:col min="2058" max="2058" width="16" customWidth="1"/>
    <x:col min="2059" max="2060" width="15.25" customWidth="1"/>
    <x:col min="2061" max="2069" width="0" hidden="1" customWidth="1"/>
    <x:col min="2296" max="2296" width="6" customWidth="1"/>
    <x:col min="2297" max="2297" width="10" customWidth="1"/>
    <x:col min="2298" max="2298" width="17.375" customWidth="1"/>
    <x:col min="2299" max="2299" width="6.375" customWidth="1"/>
    <x:col min="2300" max="2300" width="6.5" customWidth="1"/>
    <x:col min="2301" max="2301" width="6.25" customWidth="1"/>
    <x:col min="2302" max="2303" width="17.625" customWidth="1"/>
    <x:col min="2304" max="2304" width="17.375" customWidth="1"/>
    <x:col min="2305" max="2306" width="16.125" customWidth="1"/>
    <x:col min="2307" max="2307" width="13.5" customWidth="1"/>
    <x:col min="2308" max="2308" width="15.125" customWidth="1"/>
    <x:col min="2309" max="2309" width="7.75" customWidth="1"/>
    <x:col min="2310" max="2310" width="16.125" customWidth="1"/>
    <x:col min="2311" max="2311" width="16" customWidth="1"/>
    <x:col min="2312" max="2312" width="14.25" customWidth="1"/>
    <x:col min="2313" max="2313" width="15.5" customWidth="1"/>
    <x:col min="2314" max="2314" width="16" customWidth="1"/>
    <x:col min="2315" max="2316" width="15.25" customWidth="1"/>
    <x:col min="2317" max="2325" width="0" hidden="1" customWidth="1"/>
    <x:col min="2552" max="2552" width="6" customWidth="1"/>
    <x:col min="2553" max="2553" width="10" customWidth="1"/>
    <x:col min="2554" max="2554" width="17.375" customWidth="1"/>
    <x:col min="2555" max="2555" width="6.375" customWidth="1"/>
    <x:col min="2556" max="2556" width="6.5" customWidth="1"/>
    <x:col min="2557" max="2557" width="6.25" customWidth="1"/>
    <x:col min="2558" max="2559" width="17.625" customWidth="1"/>
    <x:col min="2560" max="2560" width="17.375" customWidth="1"/>
    <x:col min="2561" max="2562" width="16.125" customWidth="1"/>
    <x:col min="2563" max="2563" width="13.5" customWidth="1"/>
    <x:col min="2564" max="2564" width="15.125" customWidth="1"/>
    <x:col min="2565" max="2565" width="7.75" customWidth="1"/>
    <x:col min="2566" max="2566" width="16.125" customWidth="1"/>
    <x:col min="2567" max="2567" width="16" customWidth="1"/>
    <x:col min="2568" max="2568" width="14.25" customWidth="1"/>
    <x:col min="2569" max="2569" width="15.5" customWidth="1"/>
    <x:col min="2570" max="2570" width="16" customWidth="1"/>
    <x:col min="2571" max="2572" width="15.25" customWidth="1"/>
    <x:col min="2573" max="2581" width="0" hidden="1" customWidth="1"/>
    <x:col min="2808" max="2808" width="6" customWidth="1"/>
    <x:col min="2809" max="2809" width="10" customWidth="1"/>
    <x:col min="2810" max="2810" width="17.375" customWidth="1"/>
    <x:col min="2811" max="2811" width="6.375" customWidth="1"/>
    <x:col min="2812" max="2812" width="6.5" customWidth="1"/>
    <x:col min="2813" max="2813" width="6.25" customWidth="1"/>
    <x:col min="2814" max="2815" width="17.625" customWidth="1"/>
    <x:col min="2816" max="2816" width="17.375" customWidth="1"/>
    <x:col min="2817" max="2818" width="16.125" customWidth="1"/>
    <x:col min="2819" max="2819" width="13.5" customWidth="1"/>
    <x:col min="2820" max="2820" width="15.125" customWidth="1"/>
    <x:col min="2821" max="2821" width="7.75" customWidth="1"/>
    <x:col min="2822" max="2822" width="16.125" customWidth="1"/>
    <x:col min="2823" max="2823" width="16" customWidth="1"/>
    <x:col min="2824" max="2824" width="14.25" customWidth="1"/>
    <x:col min="2825" max="2825" width="15.5" customWidth="1"/>
    <x:col min="2826" max="2826" width="16" customWidth="1"/>
    <x:col min="2827" max="2828" width="15.25" customWidth="1"/>
    <x:col min="2829" max="2837" width="0" hidden="1" customWidth="1"/>
    <x:col min="3064" max="3064" width="6" customWidth="1"/>
    <x:col min="3065" max="3065" width="10" customWidth="1"/>
    <x:col min="3066" max="3066" width="17.375" customWidth="1"/>
    <x:col min="3067" max="3067" width="6.375" customWidth="1"/>
    <x:col min="3068" max="3068" width="6.5" customWidth="1"/>
    <x:col min="3069" max="3069" width="6.25" customWidth="1"/>
    <x:col min="3070" max="3071" width="17.625" customWidth="1"/>
    <x:col min="3072" max="3072" width="17.375" customWidth="1"/>
    <x:col min="3073" max="3074" width="16.125" customWidth="1"/>
    <x:col min="3075" max="3075" width="13.5" customWidth="1"/>
    <x:col min="3076" max="3076" width="15.125" customWidth="1"/>
    <x:col min="3077" max="3077" width="7.75" customWidth="1"/>
    <x:col min="3078" max="3078" width="16.125" customWidth="1"/>
    <x:col min="3079" max="3079" width="16" customWidth="1"/>
    <x:col min="3080" max="3080" width="14.25" customWidth="1"/>
    <x:col min="3081" max="3081" width="15.5" customWidth="1"/>
    <x:col min="3082" max="3082" width="16" customWidth="1"/>
    <x:col min="3083" max="3084" width="15.25" customWidth="1"/>
    <x:col min="3085" max="3093" width="0" hidden="1" customWidth="1"/>
    <x:col min="3320" max="3320" width="6" customWidth="1"/>
    <x:col min="3321" max="3321" width="10" customWidth="1"/>
    <x:col min="3322" max="3322" width="17.375" customWidth="1"/>
    <x:col min="3323" max="3323" width="6.375" customWidth="1"/>
    <x:col min="3324" max="3324" width="6.5" customWidth="1"/>
    <x:col min="3325" max="3325" width="6.25" customWidth="1"/>
    <x:col min="3326" max="3327" width="17.625" customWidth="1"/>
    <x:col min="3328" max="3328" width="17.375" customWidth="1"/>
    <x:col min="3329" max="3330" width="16.125" customWidth="1"/>
    <x:col min="3331" max="3331" width="13.5" customWidth="1"/>
    <x:col min="3332" max="3332" width="15.125" customWidth="1"/>
    <x:col min="3333" max="3333" width="7.75" customWidth="1"/>
    <x:col min="3334" max="3334" width="16.125" customWidth="1"/>
    <x:col min="3335" max="3335" width="16" customWidth="1"/>
    <x:col min="3336" max="3336" width="14.25" customWidth="1"/>
    <x:col min="3337" max="3337" width="15.5" customWidth="1"/>
    <x:col min="3338" max="3338" width="16" customWidth="1"/>
    <x:col min="3339" max="3340" width="15.25" customWidth="1"/>
    <x:col min="3341" max="3349" width="0" hidden="1" customWidth="1"/>
    <x:col min="3576" max="3576" width="6" customWidth="1"/>
    <x:col min="3577" max="3577" width="10" customWidth="1"/>
    <x:col min="3578" max="3578" width="17.375" customWidth="1"/>
    <x:col min="3579" max="3579" width="6.375" customWidth="1"/>
    <x:col min="3580" max="3580" width="6.5" customWidth="1"/>
    <x:col min="3581" max="3581" width="6.25" customWidth="1"/>
    <x:col min="3582" max="3583" width="17.625" customWidth="1"/>
    <x:col min="3584" max="3584" width="17.375" customWidth="1"/>
    <x:col min="3585" max="3586" width="16.125" customWidth="1"/>
    <x:col min="3587" max="3587" width="13.5" customWidth="1"/>
    <x:col min="3588" max="3588" width="15.125" customWidth="1"/>
    <x:col min="3589" max="3589" width="7.75" customWidth="1"/>
    <x:col min="3590" max="3590" width="16.125" customWidth="1"/>
    <x:col min="3591" max="3591" width="16" customWidth="1"/>
    <x:col min="3592" max="3592" width="14.25" customWidth="1"/>
    <x:col min="3593" max="3593" width="15.5" customWidth="1"/>
    <x:col min="3594" max="3594" width="16" customWidth="1"/>
    <x:col min="3595" max="3596" width="15.25" customWidth="1"/>
    <x:col min="3597" max="3605" width="0" hidden="1" customWidth="1"/>
    <x:col min="3832" max="3832" width="6" customWidth="1"/>
    <x:col min="3833" max="3833" width="10" customWidth="1"/>
    <x:col min="3834" max="3834" width="17.375" customWidth="1"/>
    <x:col min="3835" max="3835" width="6.375" customWidth="1"/>
    <x:col min="3836" max="3836" width="6.5" customWidth="1"/>
    <x:col min="3837" max="3837" width="6.25" customWidth="1"/>
    <x:col min="3838" max="3839" width="17.625" customWidth="1"/>
    <x:col min="3840" max="3840" width="17.375" customWidth="1"/>
    <x:col min="3841" max="3842" width="16.125" customWidth="1"/>
    <x:col min="3843" max="3843" width="13.5" customWidth="1"/>
    <x:col min="3844" max="3844" width="15.125" customWidth="1"/>
    <x:col min="3845" max="3845" width="7.75" customWidth="1"/>
    <x:col min="3846" max="3846" width="16.125" customWidth="1"/>
    <x:col min="3847" max="3847" width="16" customWidth="1"/>
    <x:col min="3848" max="3848" width="14.25" customWidth="1"/>
    <x:col min="3849" max="3849" width="15.5" customWidth="1"/>
    <x:col min="3850" max="3850" width="16" customWidth="1"/>
    <x:col min="3851" max="3852" width="15.25" customWidth="1"/>
    <x:col min="3853" max="3861" width="0" hidden="1" customWidth="1"/>
    <x:col min="4088" max="4088" width="6" customWidth="1"/>
    <x:col min="4089" max="4089" width="10" customWidth="1"/>
    <x:col min="4090" max="4090" width="17.375" customWidth="1"/>
    <x:col min="4091" max="4091" width="6.375" customWidth="1"/>
    <x:col min="4092" max="4092" width="6.5" customWidth="1"/>
    <x:col min="4093" max="4093" width="6.25" customWidth="1"/>
    <x:col min="4094" max="4095" width="17.625" customWidth="1"/>
    <x:col min="4096" max="4096" width="17.375" customWidth="1"/>
    <x:col min="4097" max="4098" width="16.125" customWidth="1"/>
    <x:col min="4099" max="4099" width="13.5" customWidth="1"/>
    <x:col min="4100" max="4100" width="15.125" customWidth="1"/>
    <x:col min="4101" max="4101" width="7.75" customWidth="1"/>
    <x:col min="4102" max="4102" width="16.125" customWidth="1"/>
    <x:col min="4103" max="4103" width="16" customWidth="1"/>
    <x:col min="4104" max="4104" width="14.25" customWidth="1"/>
    <x:col min="4105" max="4105" width="15.5" customWidth="1"/>
    <x:col min="4106" max="4106" width="16" customWidth="1"/>
    <x:col min="4107" max="4108" width="15.25" customWidth="1"/>
    <x:col min="4109" max="4117" width="0" hidden="1" customWidth="1"/>
    <x:col min="4344" max="4344" width="6" customWidth="1"/>
    <x:col min="4345" max="4345" width="10" customWidth="1"/>
    <x:col min="4346" max="4346" width="17.375" customWidth="1"/>
    <x:col min="4347" max="4347" width="6.375" customWidth="1"/>
    <x:col min="4348" max="4348" width="6.5" customWidth="1"/>
    <x:col min="4349" max="4349" width="6.25" customWidth="1"/>
    <x:col min="4350" max="4351" width="17.625" customWidth="1"/>
    <x:col min="4352" max="4352" width="17.375" customWidth="1"/>
    <x:col min="4353" max="4354" width="16.125" customWidth="1"/>
    <x:col min="4355" max="4355" width="13.5" customWidth="1"/>
    <x:col min="4356" max="4356" width="15.125" customWidth="1"/>
    <x:col min="4357" max="4357" width="7.75" customWidth="1"/>
    <x:col min="4358" max="4358" width="16.125" customWidth="1"/>
    <x:col min="4359" max="4359" width="16" customWidth="1"/>
    <x:col min="4360" max="4360" width="14.25" customWidth="1"/>
    <x:col min="4361" max="4361" width="15.5" customWidth="1"/>
    <x:col min="4362" max="4362" width="16" customWidth="1"/>
    <x:col min="4363" max="4364" width="15.25" customWidth="1"/>
    <x:col min="4365" max="4373" width="0" hidden="1" customWidth="1"/>
    <x:col min="4600" max="4600" width="6" customWidth="1"/>
    <x:col min="4601" max="4601" width="10" customWidth="1"/>
    <x:col min="4602" max="4602" width="17.375" customWidth="1"/>
    <x:col min="4603" max="4603" width="6.375" customWidth="1"/>
    <x:col min="4604" max="4604" width="6.5" customWidth="1"/>
    <x:col min="4605" max="4605" width="6.25" customWidth="1"/>
    <x:col min="4606" max="4607" width="17.625" customWidth="1"/>
    <x:col min="4608" max="4608" width="17.375" customWidth="1"/>
    <x:col min="4609" max="4610" width="16.125" customWidth="1"/>
    <x:col min="4611" max="4611" width="13.5" customWidth="1"/>
    <x:col min="4612" max="4612" width="15.125" customWidth="1"/>
    <x:col min="4613" max="4613" width="7.75" customWidth="1"/>
    <x:col min="4614" max="4614" width="16.125" customWidth="1"/>
    <x:col min="4615" max="4615" width="16" customWidth="1"/>
    <x:col min="4616" max="4616" width="14.25" customWidth="1"/>
    <x:col min="4617" max="4617" width="15.5" customWidth="1"/>
    <x:col min="4618" max="4618" width="16" customWidth="1"/>
    <x:col min="4619" max="4620" width="15.25" customWidth="1"/>
    <x:col min="4621" max="4629" width="0" hidden="1" customWidth="1"/>
    <x:col min="4856" max="4856" width="6" customWidth="1"/>
    <x:col min="4857" max="4857" width="10" customWidth="1"/>
    <x:col min="4858" max="4858" width="17.375" customWidth="1"/>
    <x:col min="4859" max="4859" width="6.375" customWidth="1"/>
    <x:col min="4860" max="4860" width="6.5" customWidth="1"/>
    <x:col min="4861" max="4861" width="6.25" customWidth="1"/>
    <x:col min="4862" max="4863" width="17.625" customWidth="1"/>
    <x:col min="4864" max="4864" width="17.375" customWidth="1"/>
    <x:col min="4865" max="4866" width="16.125" customWidth="1"/>
    <x:col min="4867" max="4867" width="13.5" customWidth="1"/>
    <x:col min="4868" max="4868" width="15.125" customWidth="1"/>
    <x:col min="4869" max="4869" width="7.75" customWidth="1"/>
    <x:col min="4870" max="4870" width="16.125" customWidth="1"/>
    <x:col min="4871" max="4871" width="16" customWidth="1"/>
    <x:col min="4872" max="4872" width="14.25" customWidth="1"/>
    <x:col min="4873" max="4873" width="15.5" customWidth="1"/>
    <x:col min="4874" max="4874" width="16" customWidth="1"/>
    <x:col min="4875" max="4876" width="15.25" customWidth="1"/>
    <x:col min="4877" max="4885" width="0" hidden="1" customWidth="1"/>
    <x:col min="5112" max="5112" width="6" customWidth="1"/>
    <x:col min="5113" max="5113" width="10" customWidth="1"/>
    <x:col min="5114" max="5114" width="17.375" customWidth="1"/>
    <x:col min="5115" max="5115" width="6.375" customWidth="1"/>
    <x:col min="5116" max="5116" width="6.5" customWidth="1"/>
    <x:col min="5117" max="5117" width="6.25" customWidth="1"/>
    <x:col min="5118" max="5119" width="17.625" customWidth="1"/>
    <x:col min="5120" max="5120" width="17.375" customWidth="1"/>
    <x:col min="5121" max="5122" width="16.125" customWidth="1"/>
    <x:col min="5123" max="5123" width="13.5" customWidth="1"/>
    <x:col min="5124" max="5124" width="15.125" customWidth="1"/>
    <x:col min="5125" max="5125" width="7.75" customWidth="1"/>
    <x:col min="5126" max="5126" width="16.125" customWidth="1"/>
    <x:col min="5127" max="5127" width="16" customWidth="1"/>
    <x:col min="5128" max="5128" width="14.25" customWidth="1"/>
    <x:col min="5129" max="5129" width="15.5" customWidth="1"/>
    <x:col min="5130" max="5130" width="16" customWidth="1"/>
    <x:col min="5131" max="5132" width="15.25" customWidth="1"/>
    <x:col min="5133" max="5141" width="0" hidden="1" customWidth="1"/>
    <x:col min="5368" max="5368" width="6" customWidth="1"/>
    <x:col min="5369" max="5369" width="10" customWidth="1"/>
    <x:col min="5370" max="5370" width="17.375" customWidth="1"/>
    <x:col min="5371" max="5371" width="6.375" customWidth="1"/>
    <x:col min="5372" max="5372" width="6.5" customWidth="1"/>
    <x:col min="5373" max="5373" width="6.25" customWidth="1"/>
    <x:col min="5374" max="5375" width="17.625" customWidth="1"/>
    <x:col min="5376" max="5376" width="17.375" customWidth="1"/>
    <x:col min="5377" max="5378" width="16.125" customWidth="1"/>
    <x:col min="5379" max="5379" width="13.5" customWidth="1"/>
    <x:col min="5380" max="5380" width="15.125" customWidth="1"/>
    <x:col min="5381" max="5381" width="7.75" customWidth="1"/>
    <x:col min="5382" max="5382" width="16.125" customWidth="1"/>
    <x:col min="5383" max="5383" width="16" customWidth="1"/>
    <x:col min="5384" max="5384" width="14.25" customWidth="1"/>
    <x:col min="5385" max="5385" width="15.5" customWidth="1"/>
    <x:col min="5386" max="5386" width="16" customWidth="1"/>
    <x:col min="5387" max="5388" width="15.25" customWidth="1"/>
    <x:col min="5389" max="5397" width="0" hidden="1" customWidth="1"/>
    <x:col min="5624" max="5624" width="6" customWidth="1"/>
    <x:col min="5625" max="5625" width="10" customWidth="1"/>
    <x:col min="5626" max="5626" width="17.375" customWidth="1"/>
    <x:col min="5627" max="5627" width="6.375" customWidth="1"/>
    <x:col min="5628" max="5628" width="6.5" customWidth="1"/>
    <x:col min="5629" max="5629" width="6.25" customWidth="1"/>
    <x:col min="5630" max="5631" width="17.625" customWidth="1"/>
    <x:col min="5632" max="5632" width="17.375" customWidth="1"/>
    <x:col min="5633" max="5634" width="16.125" customWidth="1"/>
    <x:col min="5635" max="5635" width="13.5" customWidth="1"/>
    <x:col min="5636" max="5636" width="15.125" customWidth="1"/>
    <x:col min="5637" max="5637" width="7.75" customWidth="1"/>
    <x:col min="5638" max="5638" width="16.125" customWidth="1"/>
    <x:col min="5639" max="5639" width="16" customWidth="1"/>
    <x:col min="5640" max="5640" width="14.25" customWidth="1"/>
    <x:col min="5641" max="5641" width="15.5" customWidth="1"/>
    <x:col min="5642" max="5642" width="16" customWidth="1"/>
    <x:col min="5643" max="5644" width="15.25" customWidth="1"/>
    <x:col min="5645" max="5653" width="0" hidden="1" customWidth="1"/>
    <x:col min="5880" max="5880" width="6" customWidth="1"/>
    <x:col min="5881" max="5881" width="10" customWidth="1"/>
    <x:col min="5882" max="5882" width="17.375" customWidth="1"/>
    <x:col min="5883" max="5883" width="6.375" customWidth="1"/>
    <x:col min="5884" max="5884" width="6.5" customWidth="1"/>
    <x:col min="5885" max="5885" width="6.25" customWidth="1"/>
    <x:col min="5886" max="5887" width="17.625" customWidth="1"/>
    <x:col min="5888" max="5888" width="17.375" customWidth="1"/>
    <x:col min="5889" max="5890" width="16.125" customWidth="1"/>
    <x:col min="5891" max="5891" width="13.5" customWidth="1"/>
    <x:col min="5892" max="5892" width="15.125" customWidth="1"/>
    <x:col min="5893" max="5893" width="7.75" customWidth="1"/>
    <x:col min="5894" max="5894" width="16.125" customWidth="1"/>
    <x:col min="5895" max="5895" width="16" customWidth="1"/>
    <x:col min="5896" max="5896" width="14.25" customWidth="1"/>
    <x:col min="5897" max="5897" width="15.5" customWidth="1"/>
    <x:col min="5898" max="5898" width="16" customWidth="1"/>
    <x:col min="5899" max="5900" width="15.25" customWidth="1"/>
    <x:col min="5901" max="5909" width="0" hidden="1" customWidth="1"/>
    <x:col min="6136" max="6136" width="6" customWidth="1"/>
    <x:col min="6137" max="6137" width="10" customWidth="1"/>
    <x:col min="6138" max="6138" width="17.375" customWidth="1"/>
    <x:col min="6139" max="6139" width="6.375" customWidth="1"/>
    <x:col min="6140" max="6140" width="6.5" customWidth="1"/>
    <x:col min="6141" max="6141" width="6.25" customWidth="1"/>
    <x:col min="6142" max="6143" width="17.625" customWidth="1"/>
    <x:col min="6144" max="6144" width="17.375" customWidth="1"/>
    <x:col min="6145" max="6146" width="16.125" customWidth="1"/>
    <x:col min="6147" max="6147" width="13.5" customWidth="1"/>
    <x:col min="6148" max="6148" width="15.125" customWidth="1"/>
    <x:col min="6149" max="6149" width="7.75" customWidth="1"/>
    <x:col min="6150" max="6150" width="16.125" customWidth="1"/>
    <x:col min="6151" max="6151" width="16" customWidth="1"/>
    <x:col min="6152" max="6152" width="14.25" customWidth="1"/>
    <x:col min="6153" max="6153" width="15.5" customWidth="1"/>
    <x:col min="6154" max="6154" width="16" customWidth="1"/>
    <x:col min="6155" max="6156" width="15.25" customWidth="1"/>
    <x:col min="6157" max="6165" width="0" hidden="1" customWidth="1"/>
    <x:col min="6392" max="6392" width="6" customWidth="1"/>
    <x:col min="6393" max="6393" width="10" customWidth="1"/>
    <x:col min="6394" max="6394" width="17.375" customWidth="1"/>
    <x:col min="6395" max="6395" width="6.375" customWidth="1"/>
    <x:col min="6396" max="6396" width="6.5" customWidth="1"/>
    <x:col min="6397" max="6397" width="6.25" customWidth="1"/>
    <x:col min="6398" max="6399" width="17.625" customWidth="1"/>
    <x:col min="6400" max="6400" width="17.375" customWidth="1"/>
    <x:col min="6401" max="6402" width="16.125" customWidth="1"/>
    <x:col min="6403" max="6403" width="13.5" customWidth="1"/>
    <x:col min="6404" max="6404" width="15.125" customWidth="1"/>
    <x:col min="6405" max="6405" width="7.75" customWidth="1"/>
    <x:col min="6406" max="6406" width="16.125" customWidth="1"/>
    <x:col min="6407" max="6407" width="16" customWidth="1"/>
    <x:col min="6408" max="6408" width="14.25" customWidth="1"/>
    <x:col min="6409" max="6409" width="15.5" customWidth="1"/>
    <x:col min="6410" max="6410" width="16" customWidth="1"/>
    <x:col min="6411" max="6412" width="15.25" customWidth="1"/>
    <x:col min="6413" max="6421" width="0" hidden="1" customWidth="1"/>
    <x:col min="6648" max="6648" width="6" customWidth="1"/>
    <x:col min="6649" max="6649" width="10" customWidth="1"/>
    <x:col min="6650" max="6650" width="17.375" customWidth="1"/>
    <x:col min="6651" max="6651" width="6.375" customWidth="1"/>
    <x:col min="6652" max="6652" width="6.5" customWidth="1"/>
    <x:col min="6653" max="6653" width="6.25" customWidth="1"/>
    <x:col min="6654" max="6655" width="17.625" customWidth="1"/>
    <x:col min="6656" max="6656" width="17.375" customWidth="1"/>
    <x:col min="6657" max="6658" width="16.125" customWidth="1"/>
    <x:col min="6659" max="6659" width="13.5" customWidth="1"/>
    <x:col min="6660" max="6660" width="15.125" customWidth="1"/>
    <x:col min="6661" max="6661" width="7.75" customWidth="1"/>
    <x:col min="6662" max="6662" width="16.125" customWidth="1"/>
    <x:col min="6663" max="6663" width="16" customWidth="1"/>
    <x:col min="6664" max="6664" width="14.25" customWidth="1"/>
    <x:col min="6665" max="6665" width="15.5" customWidth="1"/>
    <x:col min="6666" max="6666" width="16" customWidth="1"/>
    <x:col min="6667" max="6668" width="15.25" customWidth="1"/>
    <x:col min="6669" max="6677" width="0" hidden="1" customWidth="1"/>
    <x:col min="6904" max="6904" width="6" customWidth="1"/>
    <x:col min="6905" max="6905" width="10" customWidth="1"/>
    <x:col min="6906" max="6906" width="17.375" customWidth="1"/>
    <x:col min="6907" max="6907" width="6.375" customWidth="1"/>
    <x:col min="6908" max="6908" width="6.5" customWidth="1"/>
    <x:col min="6909" max="6909" width="6.25" customWidth="1"/>
    <x:col min="6910" max="6911" width="17.625" customWidth="1"/>
    <x:col min="6912" max="6912" width="17.375" customWidth="1"/>
    <x:col min="6913" max="6914" width="16.125" customWidth="1"/>
    <x:col min="6915" max="6915" width="13.5" customWidth="1"/>
    <x:col min="6916" max="6916" width="15.125" customWidth="1"/>
    <x:col min="6917" max="6917" width="7.75" customWidth="1"/>
    <x:col min="6918" max="6918" width="16.125" customWidth="1"/>
    <x:col min="6919" max="6919" width="16" customWidth="1"/>
    <x:col min="6920" max="6920" width="14.25" customWidth="1"/>
    <x:col min="6921" max="6921" width="15.5" customWidth="1"/>
    <x:col min="6922" max="6922" width="16" customWidth="1"/>
    <x:col min="6923" max="6924" width="15.25" customWidth="1"/>
    <x:col min="6925" max="6933" width="0" hidden="1" customWidth="1"/>
    <x:col min="7160" max="7160" width="6" customWidth="1"/>
    <x:col min="7161" max="7161" width="10" customWidth="1"/>
    <x:col min="7162" max="7162" width="17.375" customWidth="1"/>
    <x:col min="7163" max="7163" width="6.375" customWidth="1"/>
    <x:col min="7164" max="7164" width="6.5" customWidth="1"/>
    <x:col min="7165" max="7165" width="6.25" customWidth="1"/>
    <x:col min="7166" max="7167" width="17.625" customWidth="1"/>
    <x:col min="7168" max="7168" width="17.375" customWidth="1"/>
    <x:col min="7169" max="7170" width="16.125" customWidth="1"/>
    <x:col min="7171" max="7171" width="13.5" customWidth="1"/>
    <x:col min="7172" max="7172" width="15.125" customWidth="1"/>
    <x:col min="7173" max="7173" width="7.75" customWidth="1"/>
    <x:col min="7174" max="7174" width="16.125" customWidth="1"/>
    <x:col min="7175" max="7175" width="16" customWidth="1"/>
    <x:col min="7176" max="7176" width="14.25" customWidth="1"/>
    <x:col min="7177" max="7177" width="15.5" customWidth="1"/>
    <x:col min="7178" max="7178" width="16" customWidth="1"/>
    <x:col min="7179" max="7180" width="15.25" customWidth="1"/>
    <x:col min="7181" max="7189" width="0" hidden="1" customWidth="1"/>
    <x:col min="7416" max="7416" width="6" customWidth="1"/>
    <x:col min="7417" max="7417" width="10" customWidth="1"/>
    <x:col min="7418" max="7418" width="17.375" customWidth="1"/>
    <x:col min="7419" max="7419" width="6.375" customWidth="1"/>
    <x:col min="7420" max="7420" width="6.5" customWidth="1"/>
    <x:col min="7421" max="7421" width="6.25" customWidth="1"/>
    <x:col min="7422" max="7423" width="17.625" customWidth="1"/>
    <x:col min="7424" max="7424" width="17.375" customWidth="1"/>
    <x:col min="7425" max="7426" width="16.125" customWidth="1"/>
    <x:col min="7427" max="7427" width="13.5" customWidth="1"/>
    <x:col min="7428" max="7428" width="15.125" customWidth="1"/>
    <x:col min="7429" max="7429" width="7.75" customWidth="1"/>
    <x:col min="7430" max="7430" width="16.125" customWidth="1"/>
    <x:col min="7431" max="7431" width="16" customWidth="1"/>
    <x:col min="7432" max="7432" width="14.25" customWidth="1"/>
    <x:col min="7433" max="7433" width="15.5" customWidth="1"/>
    <x:col min="7434" max="7434" width="16" customWidth="1"/>
    <x:col min="7435" max="7436" width="15.25" customWidth="1"/>
    <x:col min="7437" max="7445" width="0" hidden="1" customWidth="1"/>
    <x:col min="7672" max="7672" width="6" customWidth="1"/>
    <x:col min="7673" max="7673" width="10" customWidth="1"/>
    <x:col min="7674" max="7674" width="17.375" customWidth="1"/>
    <x:col min="7675" max="7675" width="6.375" customWidth="1"/>
    <x:col min="7676" max="7676" width="6.5" customWidth="1"/>
    <x:col min="7677" max="7677" width="6.25" customWidth="1"/>
    <x:col min="7678" max="7679" width="17.625" customWidth="1"/>
    <x:col min="7680" max="7680" width="17.375" customWidth="1"/>
    <x:col min="7681" max="7682" width="16.125" customWidth="1"/>
    <x:col min="7683" max="7683" width="13.5" customWidth="1"/>
    <x:col min="7684" max="7684" width="15.125" customWidth="1"/>
    <x:col min="7685" max="7685" width="7.75" customWidth="1"/>
    <x:col min="7686" max="7686" width="16.125" customWidth="1"/>
    <x:col min="7687" max="7687" width="16" customWidth="1"/>
    <x:col min="7688" max="7688" width="14.25" customWidth="1"/>
    <x:col min="7689" max="7689" width="15.5" customWidth="1"/>
    <x:col min="7690" max="7690" width="16" customWidth="1"/>
    <x:col min="7691" max="7692" width="15.25" customWidth="1"/>
    <x:col min="7693" max="7701" width="0" hidden="1" customWidth="1"/>
    <x:col min="7928" max="7928" width="6" customWidth="1"/>
    <x:col min="7929" max="7929" width="10" customWidth="1"/>
    <x:col min="7930" max="7930" width="17.375" customWidth="1"/>
    <x:col min="7931" max="7931" width="6.375" customWidth="1"/>
    <x:col min="7932" max="7932" width="6.5" customWidth="1"/>
    <x:col min="7933" max="7933" width="6.25" customWidth="1"/>
    <x:col min="7934" max="7935" width="17.625" customWidth="1"/>
    <x:col min="7936" max="7936" width="17.375" customWidth="1"/>
    <x:col min="7937" max="7938" width="16.125" customWidth="1"/>
    <x:col min="7939" max="7939" width="13.5" customWidth="1"/>
    <x:col min="7940" max="7940" width="15.125" customWidth="1"/>
    <x:col min="7941" max="7941" width="7.75" customWidth="1"/>
    <x:col min="7942" max="7942" width="16.125" customWidth="1"/>
    <x:col min="7943" max="7943" width="16" customWidth="1"/>
    <x:col min="7944" max="7944" width="14.25" customWidth="1"/>
    <x:col min="7945" max="7945" width="15.5" customWidth="1"/>
    <x:col min="7946" max="7946" width="16" customWidth="1"/>
    <x:col min="7947" max="7948" width="15.25" customWidth="1"/>
    <x:col min="7949" max="7957" width="0" hidden="1" customWidth="1"/>
    <x:col min="8184" max="8184" width="6" customWidth="1"/>
    <x:col min="8185" max="8185" width="10" customWidth="1"/>
    <x:col min="8186" max="8186" width="17.375" customWidth="1"/>
    <x:col min="8187" max="8187" width="6.375" customWidth="1"/>
    <x:col min="8188" max="8188" width="6.5" customWidth="1"/>
    <x:col min="8189" max="8189" width="6.25" customWidth="1"/>
    <x:col min="8190" max="8191" width="17.625" customWidth="1"/>
    <x:col min="8192" max="8192" width="17.375" customWidth="1"/>
    <x:col min="8193" max="8194" width="16.125" customWidth="1"/>
    <x:col min="8195" max="8195" width="13.5" customWidth="1"/>
    <x:col min="8196" max="8196" width="15.125" customWidth="1"/>
    <x:col min="8197" max="8197" width="7.75" customWidth="1"/>
    <x:col min="8198" max="8198" width="16.125" customWidth="1"/>
    <x:col min="8199" max="8199" width="16" customWidth="1"/>
    <x:col min="8200" max="8200" width="14.25" customWidth="1"/>
    <x:col min="8201" max="8201" width="15.5" customWidth="1"/>
    <x:col min="8202" max="8202" width="16" customWidth="1"/>
    <x:col min="8203" max="8204" width="15.25" customWidth="1"/>
    <x:col min="8205" max="8213" width="0" hidden="1" customWidth="1"/>
    <x:col min="8440" max="8440" width="6" customWidth="1"/>
    <x:col min="8441" max="8441" width="10" customWidth="1"/>
    <x:col min="8442" max="8442" width="17.375" customWidth="1"/>
    <x:col min="8443" max="8443" width="6.375" customWidth="1"/>
    <x:col min="8444" max="8444" width="6.5" customWidth="1"/>
    <x:col min="8445" max="8445" width="6.25" customWidth="1"/>
    <x:col min="8446" max="8447" width="17.625" customWidth="1"/>
    <x:col min="8448" max="8448" width="17.375" customWidth="1"/>
    <x:col min="8449" max="8450" width="16.125" customWidth="1"/>
    <x:col min="8451" max="8451" width="13.5" customWidth="1"/>
    <x:col min="8452" max="8452" width="15.125" customWidth="1"/>
    <x:col min="8453" max="8453" width="7.75" customWidth="1"/>
    <x:col min="8454" max="8454" width="16.125" customWidth="1"/>
    <x:col min="8455" max="8455" width="16" customWidth="1"/>
    <x:col min="8456" max="8456" width="14.25" customWidth="1"/>
    <x:col min="8457" max="8457" width="15.5" customWidth="1"/>
    <x:col min="8458" max="8458" width="16" customWidth="1"/>
    <x:col min="8459" max="8460" width="15.25" customWidth="1"/>
    <x:col min="8461" max="8469" width="0" hidden="1" customWidth="1"/>
    <x:col min="8696" max="8696" width="6" customWidth="1"/>
    <x:col min="8697" max="8697" width="10" customWidth="1"/>
    <x:col min="8698" max="8698" width="17.375" customWidth="1"/>
    <x:col min="8699" max="8699" width="6.375" customWidth="1"/>
    <x:col min="8700" max="8700" width="6.5" customWidth="1"/>
    <x:col min="8701" max="8701" width="6.25" customWidth="1"/>
    <x:col min="8702" max="8703" width="17.625" customWidth="1"/>
    <x:col min="8704" max="8704" width="17.375" customWidth="1"/>
    <x:col min="8705" max="8706" width="16.125" customWidth="1"/>
    <x:col min="8707" max="8707" width="13.5" customWidth="1"/>
    <x:col min="8708" max="8708" width="15.125" customWidth="1"/>
    <x:col min="8709" max="8709" width="7.75" customWidth="1"/>
    <x:col min="8710" max="8710" width="16.125" customWidth="1"/>
    <x:col min="8711" max="8711" width="16" customWidth="1"/>
    <x:col min="8712" max="8712" width="14.25" customWidth="1"/>
    <x:col min="8713" max="8713" width="15.5" customWidth="1"/>
    <x:col min="8714" max="8714" width="16" customWidth="1"/>
    <x:col min="8715" max="8716" width="15.25" customWidth="1"/>
    <x:col min="8717" max="8725" width="0" hidden="1" customWidth="1"/>
    <x:col min="8952" max="8952" width="6" customWidth="1"/>
    <x:col min="8953" max="8953" width="10" customWidth="1"/>
    <x:col min="8954" max="8954" width="17.375" customWidth="1"/>
    <x:col min="8955" max="8955" width="6.375" customWidth="1"/>
    <x:col min="8956" max="8956" width="6.5" customWidth="1"/>
    <x:col min="8957" max="8957" width="6.25" customWidth="1"/>
    <x:col min="8958" max="8959" width="17.625" customWidth="1"/>
    <x:col min="8960" max="8960" width="17.375" customWidth="1"/>
    <x:col min="8961" max="8962" width="16.125" customWidth="1"/>
    <x:col min="8963" max="8963" width="13.5" customWidth="1"/>
    <x:col min="8964" max="8964" width="15.125" customWidth="1"/>
    <x:col min="8965" max="8965" width="7.75" customWidth="1"/>
    <x:col min="8966" max="8966" width="16.125" customWidth="1"/>
    <x:col min="8967" max="8967" width="16" customWidth="1"/>
    <x:col min="8968" max="8968" width="14.25" customWidth="1"/>
    <x:col min="8969" max="8969" width="15.5" customWidth="1"/>
    <x:col min="8970" max="8970" width="16" customWidth="1"/>
    <x:col min="8971" max="8972" width="15.25" customWidth="1"/>
    <x:col min="8973" max="8981" width="0" hidden="1" customWidth="1"/>
    <x:col min="9208" max="9208" width="6" customWidth="1"/>
    <x:col min="9209" max="9209" width="10" customWidth="1"/>
    <x:col min="9210" max="9210" width="17.375" customWidth="1"/>
    <x:col min="9211" max="9211" width="6.375" customWidth="1"/>
    <x:col min="9212" max="9212" width="6.5" customWidth="1"/>
    <x:col min="9213" max="9213" width="6.25" customWidth="1"/>
    <x:col min="9214" max="9215" width="17.625" customWidth="1"/>
    <x:col min="9216" max="9216" width="17.375" customWidth="1"/>
    <x:col min="9217" max="9218" width="16.125" customWidth="1"/>
    <x:col min="9219" max="9219" width="13.5" customWidth="1"/>
    <x:col min="9220" max="9220" width="15.125" customWidth="1"/>
    <x:col min="9221" max="9221" width="7.75" customWidth="1"/>
    <x:col min="9222" max="9222" width="16.125" customWidth="1"/>
    <x:col min="9223" max="9223" width="16" customWidth="1"/>
    <x:col min="9224" max="9224" width="14.25" customWidth="1"/>
    <x:col min="9225" max="9225" width="15.5" customWidth="1"/>
    <x:col min="9226" max="9226" width="16" customWidth="1"/>
    <x:col min="9227" max="9228" width="15.25" customWidth="1"/>
    <x:col min="9229" max="9237" width="0" hidden="1" customWidth="1"/>
    <x:col min="9464" max="9464" width="6" customWidth="1"/>
    <x:col min="9465" max="9465" width="10" customWidth="1"/>
    <x:col min="9466" max="9466" width="17.375" customWidth="1"/>
    <x:col min="9467" max="9467" width="6.375" customWidth="1"/>
    <x:col min="9468" max="9468" width="6.5" customWidth="1"/>
    <x:col min="9469" max="9469" width="6.25" customWidth="1"/>
    <x:col min="9470" max="9471" width="17.625" customWidth="1"/>
    <x:col min="9472" max="9472" width="17.375" customWidth="1"/>
    <x:col min="9473" max="9474" width="16.125" customWidth="1"/>
    <x:col min="9475" max="9475" width="13.5" customWidth="1"/>
    <x:col min="9476" max="9476" width="15.125" customWidth="1"/>
    <x:col min="9477" max="9477" width="7.75" customWidth="1"/>
    <x:col min="9478" max="9478" width="16.125" customWidth="1"/>
    <x:col min="9479" max="9479" width="16" customWidth="1"/>
    <x:col min="9480" max="9480" width="14.25" customWidth="1"/>
    <x:col min="9481" max="9481" width="15.5" customWidth="1"/>
    <x:col min="9482" max="9482" width="16" customWidth="1"/>
    <x:col min="9483" max="9484" width="15.25" customWidth="1"/>
    <x:col min="9485" max="9493" width="0" hidden="1" customWidth="1"/>
    <x:col min="9720" max="9720" width="6" customWidth="1"/>
    <x:col min="9721" max="9721" width="10" customWidth="1"/>
    <x:col min="9722" max="9722" width="17.375" customWidth="1"/>
    <x:col min="9723" max="9723" width="6.375" customWidth="1"/>
    <x:col min="9724" max="9724" width="6.5" customWidth="1"/>
    <x:col min="9725" max="9725" width="6.25" customWidth="1"/>
    <x:col min="9726" max="9727" width="17.625" customWidth="1"/>
    <x:col min="9728" max="9728" width="17.375" customWidth="1"/>
    <x:col min="9729" max="9730" width="16.125" customWidth="1"/>
    <x:col min="9731" max="9731" width="13.5" customWidth="1"/>
    <x:col min="9732" max="9732" width="15.125" customWidth="1"/>
    <x:col min="9733" max="9733" width="7.75" customWidth="1"/>
    <x:col min="9734" max="9734" width="16.125" customWidth="1"/>
    <x:col min="9735" max="9735" width="16" customWidth="1"/>
    <x:col min="9736" max="9736" width="14.25" customWidth="1"/>
    <x:col min="9737" max="9737" width="15.5" customWidth="1"/>
    <x:col min="9738" max="9738" width="16" customWidth="1"/>
    <x:col min="9739" max="9740" width="15.25" customWidth="1"/>
    <x:col min="9741" max="9749" width="0" hidden="1" customWidth="1"/>
    <x:col min="9976" max="9976" width="6" customWidth="1"/>
    <x:col min="9977" max="9977" width="10" customWidth="1"/>
    <x:col min="9978" max="9978" width="17.375" customWidth="1"/>
    <x:col min="9979" max="9979" width="6.375" customWidth="1"/>
    <x:col min="9980" max="9980" width="6.5" customWidth="1"/>
    <x:col min="9981" max="9981" width="6.25" customWidth="1"/>
    <x:col min="9982" max="9983" width="17.625" customWidth="1"/>
    <x:col min="9984" max="9984" width="17.375" customWidth="1"/>
    <x:col min="9985" max="9986" width="16.125" customWidth="1"/>
    <x:col min="9987" max="9987" width="13.5" customWidth="1"/>
    <x:col min="9988" max="9988" width="15.125" customWidth="1"/>
    <x:col min="9989" max="9989" width="7.75" customWidth="1"/>
    <x:col min="9990" max="9990" width="16.125" customWidth="1"/>
    <x:col min="9991" max="9991" width="16" customWidth="1"/>
    <x:col min="9992" max="9992" width="14.25" customWidth="1"/>
    <x:col min="9993" max="9993" width="15.5" customWidth="1"/>
    <x:col min="9994" max="9994" width="16" customWidth="1"/>
    <x:col min="9995" max="9996" width="15.25" customWidth="1"/>
    <x:col min="9997" max="10005" width="0" hidden="1" customWidth="1"/>
    <x:col min="10232" max="10232" width="6" customWidth="1"/>
    <x:col min="10233" max="10233" width="10" customWidth="1"/>
    <x:col min="10234" max="10234" width="17.375" customWidth="1"/>
    <x:col min="10235" max="10235" width="6.375" customWidth="1"/>
    <x:col min="10236" max="10236" width="6.5" customWidth="1"/>
    <x:col min="10237" max="10237" width="6.25" customWidth="1"/>
    <x:col min="10238" max="10239" width="17.625" customWidth="1"/>
    <x:col min="10240" max="10240" width="17.375" customWidth="1"/>
    <x:col min="10241" max="10242" width="16.125" customWidth="1"/>
    <x:col min="10243" max="10243" width="13.5" customWidth="1"/>
    <x:col min="10244" max="10244" width="15.125" customWidth="1"/>
    <x:col min="10245" max="10245" width="7.75" customWidth="1"/>
    <x:col min="10246" max="10246" width="16.125" customWidth="1"/>
    <x:col min="10247" max="10247" width="16" customWidth="1"/>
    <x:col min="10248" max="10248" width="14.25" customWidth="1"/>
    <x:col min="10249" max="10249" width="15.5" customWidth="1"/>
    <x:col min="10250" max="10250" width="16" customWidth="1"/>
    <x:col min="10251" max="10252" width="15.25" customWidth="1"/>
    <x:col min="10253" max="10261" width="0" hidden="1" customWidth="1"/>
    <x:col min="10488" max="10488" width="6" customWidth="1"/>
    <x:col min="10489" max="10489" width="10" customWidth="1"/>
    <x:col min="10490" max="10490" width="17.375" customWidth="1"/>
    <x:col min="10491" max="10491" width="6.375" customWidth="1"/>
    <x:col min="10492" max="10492" width="6.5" customWidth="1"/>
    <x:col min="10493" max="10493" width="6.25" customWidth="1"/>
    <x:col min="10494" max="10495" width="17.625" customWidth="1"/>
    <x:col min="10496" max="10496" width="17.375" customWidth="1"/>
    <x:col min="10497" max="10498" width="16.125" customWidth="1"/>
    <x:col min="10499" max="10499" width="13.5" customWidth="1"/>
    <x:col min="10500" max="10500" width="15.125" customWidth="1"/>
    <x:col min="10501" max="10501" width="7.75" customWidth="1"/>
    <x:col min="10502" max="10502" width="16.125" customWidth="1"/>
    <x:col min="10503" max="10503" width="16" customWidth="1"/>
    <x:col min="10504" max="10504" width="14.25" customWidth="1"/>
    <x:col min="10505" max="10505" width="15.5" customWidth="1"/>
    <x:col min="10506" max="10506" width="16" customWidth="1"/>
    <x:col min="10507" max="10508" width="15.25" customWidth="1"/>
    <x:col min="10509" max="10517" width="0" hidden="1" customWidth="1"/>
    <x:col min="10744" max="10744" width="6" customWidth="1"/>
    <x:col min="10745" max="10745" width="10" customWidth="1"/>
    <x:col min="10746" max="10746" width="17.375" customWidth="1"/>
    <x:col min="10747" max="10747" width="6.375" customWidth="1"/>
    <x:col min="10748" max="10748" width="6.5" customWidth="1"/>
    <x:col min="10749" max="10749" width="6.25" customWidth="1"/>
    <x:col min="10750" max="10751" width="17.625" customWidth="1"/>
    <x:col min="10752" max="10752" width="17.375" customWidth="1"/>
    <x:col min="10753" max="10754" width="16.125" customWidth="1"/>
    <x:col min="10755" max="10755" width="13.5" customWidth="1"/>
    <x:col min="10756" max="10756" width="15.125" customWidth="1"/>
    <x:col min="10757" max="10757" width="7.75" customWidth="1"/>
    <x:col min="10758" max="10758" width="16.125" customWidth="1"/>
    <x:col min="10759" max="10759" width="16" customWidth="1"/>
    <x:col min="10760" max="10760" width="14.25" customWidth="1"/>
    <x:col min="10761" max="10761" width="15.5" customWidth="1"/>
    <x:col min="10762" max="10762" width="16" customWidth="1"/>
    <x:col min="10763" max="10764" width="15.25" customWidth="1"/>
    <x:col min="10765" max="10773" width="0" hidden="1" customWidth="1"/>
    <x:col min="11000" max="11000" width="6" customWidth="1"/>
    <x:col min="11001" max="11001" width="10" customWidth="1"/>
    <x:col min="11002" max="11002" width="17.375" customWidth="1"/>
    <x:col min="11003" max="11003" width="6.375" customWidth="1"/>
    <x:col min="11004" max="11004" width="6.5" customWidth="1"/>
    <x:col min="11005" max="11005" width="6.25" customWidth="1"/>
    <x:col min="11006" max="11007" width="17.625" customWidth="1"/>
    <x:col min="11008" max="11008" width="17.375" customWidth="1"/>
    <x:col min="11009" max="11010" width="16.125" customWidth="1"/>
    <x:col min="11011" max="11011" width="13.5" customWidth="1"/>
    <x:col min="11012" max="11012" width="15.125" customWidth="1"/>
    <x:col min="11013" max="11013" width="7.75" customWidth="1"/>
    <x:col min="11014" max="11014" width="16.125" customWidth="1"/>
    <x:col min="11015" max="11015" width="16" customWidth="1"/>
    <x:col min="11016" max="11016" width="14.25" customWidth="1"/>
    <x:col min="11017" max="11017" width="15.5" customWidth="1"/>
    <x:col min="11018" max="11018" width="16" customWidth="1"/>
    <x:col min="11019" max="11020" width="15.25" customWidth="1"/>
    <x:col min="11021" max="11029" width="0" hidden="1" customWidth="1"/>
    <x:col min="11256" max="11256" width="6" customWidth="1"/>
    <x:col min="11257" max="11257" width="10" customWidth="1"/>
    <x:col min="11258" max="11258" width="17.375" customWidth="1"/>
    <x:col min="11259" max="11259" width="6.375" customWidth="1"/>
    <x:col min="11260" max="11260" width="6.5" customWidth="1"/>
    <x:col min="11261" max="11261" width="6.25" customWidth="1"/>
    <x:col min="11262" max="11263" width="17.625" customWidth="1"/>
    <x:col min="11264" max="11264" width="17.375" customWidth="1"/>
    <x:col min="11265" max="11266" width="16.125" customWidth="1"/>
    <x:col min="11267" max="11267" width="13.5" customWidth="1"/>
    <x:col min="11268" max="11268" width="15.125" customWidth="1"/>
    <x:col min="11269" max="11269" width="7.75" customWidth="1"/>
    <x:col min="11270" max="11270" width="16.125" customWidth="1"/>
    <x:col min="11271" max="11271" width="16" customWidth="1"/>
    <x:col min="11272" max="11272" width="14.25" customWidth="1"/>
    <x:col min="11273" max="11273" width="15.5" customWidth="1"/>
    <x:col min="11274" max="11274" width="16" customWidth="1"/>
    <x:col min="11275" max="11276" width="15.25" customWidth="1"/>
    <x:col min="11277" max="11285" width="0" hidden="1" customWidth="1"/>
    <x:col min="11512" max="11512" width="6" customWidth="1"/>
    <x:col min="11513" max="11513" width="10" customWidth="1"/>
    <x:col min="11514" max="11514" width="17.375" customWidth="1"/>
    <x:col min="11515" max="11515" width="6.375" customWidth="1"/>
    <x:col min="11516" max="11516" width="6.5" customWidth="1"/>
    <x:col min="11517" max="11517" width="6.25" customWidth="1"/>
    <x:col min="11518" max="11519" width="17.625" customWidth="1"/>
    <x:col min="11520" max="11520" width="17.375" customWidth="1"/>
    <x:col min="11521" max="11522" width="16.125" customWidth="1"/>
    <x:col min="11523" max="11523" width="13.5" customWidth="1"/>
    <x:col min="11524" max="11524" width="15.125" customWidth="1"/>
    <x:col min="11525" max="11525" width="7.75" customWidth="1"/>
    <x:col min="11526" max="11526" width="16.125" customWidth="1"/>
    <x:col min="11527" max="11527" width="16" customWidth="1"/>
    <x:col min="11528" max="11528" width="14.25" customWidth="1"/>
    <x:col min="11529" max="11529" width="15.5" customWidth="1"/>
    <x:col min="11530" max="11530" width="16" customWidth="1"/>
    <x:col min="11531" max="11532" width="15.25" customWidth="1"/>
    <x:col min="11533" max="11541" width="0" hidden="1" customWidth="1"/>
    <x:col min="11768" max="11768" width="6" customWidth="1"/>
    <x:col min="11769" max="11769" width="10" customWidth="1"/>
    <x:col min="11770" max="11770" width="17.375" customWidth="1"/>
    <x:col min="11771" max="11771" width="6.375" customWidth="1"/>
    <x:col min="11772" max="11772" width="6.5" customWidth="1"/>
    <x:col min="11773" max="11773" width="6.25" customWidth="1"/>
    <x:col min="11774" max="11775" width="17.625" customWidth="1"/>
    <x:col min="11776" max="11776" width="17.375" customWidth="1"/>
    <x:col min="11777" max="11778" width="16.125" customWidth="1"/>
    <x:col min="11779" max="11779" width="13.5" customWidth="1"/>
    <x:col min="11780" max="11780" width="15.125" customWidth="1"/>
    <x:col min="11781" max="11781" width="7.75" customWidth="1"/>
    <x:col min="11782" max="11782" width="16.125" customWidth="1"/>
    <x:col min="11783" max="11783" width="16" customWidth="1"/>
    <x:col min="11784" max="11784" width="14.25" customWidth="1"/>
    <x:col min="11785" max="11785" width="15.5" customWidth="1"/>
    <x:col min="11786" max="11786" width="16" customWidth="1"/>
    <x:col min="11787" max="11788" width="15.25" customWidth="1"/>
    <x:col min="11789" max="11797" width="0" hidden="1" customWidth="1"/>
    <x:col min="12024" max="12024" width="6" customWidth="1"/>
    <x:col min="12025" max="12025" width="10" customWidth="1"/>
    <x:col min="12026" max="12026" width="17.375" customWidth="1"/>
    <x:col min="12027" max="12027" width="6.375" customWidth="1"/>
    <x:col min="12028" max="12028" width="6.5" customWidth="1"/>
    <x:col min="12029" max="12029" width="6.25" customWidth="1"/>
    <x:col min="12030" max="12031" width="17.625" customWidth="1"/>
    <x:col min="12032" max="12032" width="17.375" customWidth="1"/>
    <x:col min="12033" max="12034" width="16.125" customWidth="1"/>
    <x:col min="12035" max="12035" width="13.5" customWidth="1"/>
    <x:col min="12036" max="12036" width="15.125" customWidth="1"/>
    <x:col min="12037" max="12037" width="7.75" customWidth="1"/>
    <x:col min="12038" max="12038" width="16.125" customWidth="1"/>
    <x:col min="12039" max="12039" width="16" customWidth="1"/>
    <x:col min="12040" max="12040" width="14.25" customWidth="1"/>
    <x:col min="12041" max="12041" width="15.5" customWidth="1"/>
    <x:col min="12042" max="12042" width="16" customWidth="1"/>
    <x:col min="12043" max="12044" width="15.25" customWidth="1"/>
    <x:col min="12045" max="12053" width="0" hidden="1" customWidth="1"/>
    <x:col min="12280" max="12280" width="6" customWidth="1"/>
    <x:col min="12281" max="12281" width="10" customWidth="1"/>
    <x:col min="12282" max="12282" width="17.375" customWidth="1"/>
    <x:col min="12283" max="12283" width="6.375" customWidth="1"/>
    <x:col min="12284" max="12284" width="6.5" customWidth="1"/>
    <x:col min="12285" max="12285" width="6.25" customWidth="1"/>
    <x:col min="12286" max="12287" width="17.625" customWidth="1"/>
    <x:col min="12288" max="12288" width="17.375" customWidth="1"/>
    <x:col min="12289" max="12290" width="16.125" customWidth="1"/>
    <x:col min="12291" max="12291" width="13.5" customWidth="1"/>
    <x:col min="12292" max="12292" width="15.125" customWidth="1"/>
    <x:col min="12293" max="12293" width="7.75" customWidth="1"/>
    <x:col min="12294" max="12294" width="16.125" customWidth="1"/>
    <x:col min="12295" max="12295" width="16" customWidth="1"/>
    <x:col min="12296" max="12296" width="14.25" customWidth="1"/>
    <x:col min="12297" max="12297" width="15.5" customWidth="1"/>
    <x:col min="12298" max="12298" width="16" customWidth="1"/>
    <x:col min="12299" max="12300" width="15.25" customWidth="1"/>
    <x:col min="12301" max="12309" width="0" hidden="1" customWidth="1"/>
    <x:col min="12536" max="12536" width="6" customWidth="1"/>
    <x:col min="12537" max="12537" width="10" customWidth="1"/>
    <x:col min="12538" max="12538" width="17.375" customWidth="1"/>
    <x:col min="12539" max="12539" width="6.375" customWidth="1"/>
    <x:col min="12540" max="12540" width="6.5" customWidth="1"/>
    <x:col min="12541" max="12541" width="6.25" customWidth="1"/>
    <x:col min="12542" max="12543" width="17.625" customWidth="1"/>
    <x:col min="12544" max="12544" width="17.375" customWidth="1"/>
    <x:col min="12545" max="12546" width="16.125" customWidth="1"/>
    <x:col min="12547" max="12547" width="13.5" customWidth="1"/>
    <x:col min="12548" max="12548" width="15.125" customWidth="1"/>
    <x:col min="12549" max="12549" width="7.75" customWidth="1"/>
    <x:col min="12550" max="12550" width="16.125" customWidth="1"/>
    <x:col min="12551" max="12551" width="16" customWidth="1"/>
    <x:col min="12552" max="12552" width="14.25" customWidth="1"/>
    <x:col min="12553" max="12553" width="15.5" customWidth="1"/>
    <x:col min="12554" max="12554" width="16" customWidth="1"/>
    <x:col min="12555" max="12556" width="15.25" customWidth="1"/>
    <x:col min="12557" max="12565" width="0" hidden="1" customWidth="1"/>
    <x:col min="12792" max="12792" width="6" customWidth="1"/>
    <x:col min="12793" max="12793" width="10" customWidth="1"/>
    <x:col min="12794" max="12794" width="17.375" customWidth="1"/>
    <x:col min="12795" max="12795" width="6.375" customWidth="1"/>
    <x:col min="12796" max="12796" width="6.5" customWidth="1"/>
    <x:col min="12797" max="12797" width="6.25" customWidth="1"/>
    <x:col min="12798" max="12799" width="17.625" customWidth="1"/>
    <x:col min="12800" max="12800" width="17.375" customWidth="1"/>
    <x:col min="12801" max="12802" width="16.125" customWidth="1"/>
    <x:col min="12803" max="12803" width="13.5" customWidth="1"/>
    <x:col min="12804" max="12804" width="15.125" customWidth="1"/>
    <x:col min="12805" max="12805" width="7.75" customWidth="1"/>
    <x:col min="12806" max="12806" width="16.125" customWidth="1"/>
    <x:col min="12807" max="12807" width="16" customWidth="1"/>
    <x:col min="12808" max="12808" width="14.25" customWidth="1"/>
    <x:col min="12809" max="12809" width="15.5" customWidth="1"/>
    <x:col min="12810" max="12810" width="16" customWidth="1"/>
    <x:col min="12811" max="12812" width="15.25" customWidth="1"/>
    <x:col min="12813" max="12821" width="0" hidden="1" customWidth="1"/>
    <x:col min="13048" max="13048" width="6" customWidth="1"/>
    <x:col min="13049" max="13049" width="10" customWidth="1"/>
    <x:col min="13050" max="13050" width="17.375" customWidth="1"/>
    <x:col min="13051" max="13051" width="6.375" customWidth="1"/>
    <x:col min="13052" max="13052" width="6.5" customWidth="1"/>
    <x:col min="13053" max="13053" width="6.25" customWidth="1"/>
    <x:col min="13054" max="13055" width="17.625" customWidth="1"/>
    <x:col min="13056" max="13056" width="17.375" customWidth="1"/>
    <x:col min="13057" max="13058" width="16.125" customWidth="1"/>
    <x:col min="13059" max="13059" width="13.5" customWidth="1"/>
    <x:col min="13060" max="13060" width="15.125" customWidth="1"/>
    <x:col min="13061" max="13061" width="7.75" customWidth="1"/>
    <x:col min="13062" max="13062" width="16.125" customWidth="1"/>
    <x:col min="13063" max="13063" width="16" customWidth="1"/>
    <x:col min="13064" max="13064" width="14.25" customWidth="1"/>
    <x:col min="13065" max="13065" width="15.5" customWidth="1"/>
    <x:col min="13066" max="13066" width="16" customWidth="1"/>
    <x:col min="13067" max="13068" width="15.25" customWidth="1"/>
    <x:col min="13069" max="13077" width="0" hidden="1" customWidth="1"/>
    <x:col min="13304" max="13304" width="6" customWidth="1"/>
    <x:col min="13305" max="13305" width="10" customWidth="1"/>
    <x:col min="13306" max="13306" width="17.375" customWidth="1"/>
    <x:col min="13307" max="13307" width="6.375" customWidth="1"/>
    <x:col min="13308" max="13308" width="6.5" customWidth="1"/>
    <x:col min="13309" max="13309" width="6.25" customWidth="1"/>
    <x:col min="13310" max="13311" width="17.625" customWidth="1"/>
    <x:col min="13312" max="13312" width="17.375" customWidth="1"/>
    <x:col min="13313" max="13314" width="16.125" customWidth="1"/>
    <x:col min="13315" max="13315" width="13.5" customWidth="1"/>
    <x:col min="13316" max="13316" width="15.125" customWidth="1"/>
    <x:col min="13317" max="13317" width="7.75" customWidth="1"/>
    <x:col min="13318" max="13318" width="16.125" customWidth="1"/>
    <x:col min="13319" max="13319" width="16" customWidth="1"/>
    <x:col min="13320" max="13320" width="14.25" customWidth="1"/>
    <x:col min="13321" max="13321" width="15.5" customWidth="1"/>
    <x:col min="13322" max="13322" width="16" customWidth="1"/>
    <x:col min="13323" max="13324" width="15.25" customWidth="1"/>
    <x:col min="13325" max="13333" width="0" hidden="1" customWidth="1"/>
    <x:col min="13560" max="13560" width="6" customWidth="1"/>
    <x:col min="13561" max="13561" width="10" customWidth="1"/>
    <x:col min="13562" max="13562" width="17.375" customWidth="1"/>
    <x:col min="13563" max="13563" width="6.375" customWidth="1"/>
    <x:col min="13564" max="13564" width="6.5" customWidth="1"/>
    <x:col min="13565" max="13565" width="6.25" customWidth="1"/>
    <x:col min="13566" max="13567" width="17.625" customWidth="1"/>
    <x:col min="13568" max="13568" width="17.375" customWidth="1"/>
    <x:col min="13569" max="13570" width="16.125" customWidth="1"/>
    <x:col min="13571" max="13571" width="13.5" customWidth="1"/>
    <x:col min="13572" max="13572" width="15.125" customWidth="1"/>
    <x:col min="13573" max="13573" width="7.75" customWidth="1"/>
    <x:col min="13574" max="13574" width="16.125" customWidth="1"/>
    <x:col min="13575" max="13575" width="16" customWidth="1"/>
    <x:col min="13576" max="13576" width="14.25" customWidth="1"/>
    <x:col min="13577" max="13577" width="15.5" customWidth="1"/>
    <x:col min="13578" max="13578" width="16" customWidth="1"/>
    <x:col min="13579" max="13580" width="15.25" customWidth="1"/>
    <x:col min="13581" max="13589" width="0" hidden="1" customWidth="1"/>
    <x:col min="13816" max="13816" width="6" customWidth="1"/>
    <x:col min="13817" max="13817" width="10" customWidth="1"/>
    <x:col min="13818" max="13818" width="17.375" customWidth="1"/>
    <x:col min="13819" max="13819" width="6.375" customWidth="1"/>
    <x:col min="13820" max="13820" width="6.5" customWidth="1"/>
    <x:col min="13821" max="13821" width="6.25" customWidth="1"/>
    <x:col min="13822" max="13823" width="17.625" customWidth="1"/>
    <x:col min="13824" max="13824" width="17.375" customWidth="1"/>
    <x:col min="13825" max="13826" width="16.125" customWidth="1"/>
    <x:col min="13827" max="13827" width="13.5" customWidth="1"/>
    <x:col min="13828" max="13828" width="15.125" customWidth="1"/>
    <x:col min="13829" max="13829" width="7.75" customWidth="1"/>
    <x:col min="13830" max="13830" width="16.125" customWidth="1"/>
    <x:col min="13831" max="13831" width="16" customWidth="1"/>
    <x:col min="13832" max="13832" width="14.25" customWidth="1"/>
    <x:col min="13833" max="13833" width="15.5" customWidth="1"/>
    <x:col min="13834" max="13834" width="16" customWidth="1"/>
    <x:col min="13835" max="13836" width="15.25" customWidth="1"/>
    <x:col min="13837" max="13845" width="0" hidden="1" customWidth="1"/>
    <x:col min="14072" max="14072" width="6" customWidth="1"/>
    <x:col min="14073" max="14073" width="10" customWidth="1"/>
    <x:col min="14074" max="14074" width="17.375" customWidth="1"/>
    <x:col min="14075" max="14075" width="6.375" customWidth="1"/>
    <x:col min="14076" max="14076" width="6.5" customWidth="1"/>
    <x:col min="14077" max="14077" width="6.25" customWidth="1"/>
    <x:col min="14078" max="14079" width="17.625" customWidth="1"/>
    <x:col min="14080" max="14080" width="17.375" customWidth="1"/>
    <x:col min="14081" max="14082" width="16.125" customWidth="1"/>
    <x:col min="14083" max="14083" width="13.5" customWidth="1"/>
    <x:col min="14084" max="14084" width="15.125" customWidth="1"/>
    <x:col min="14085" max="14085" width="7.75" customWidth="1"/>
    <x:col min="14086" max="14086" width="16.125" customWidth="1"/>
    <x:col min="14087" max="14087" width="16" customWidth="1"/>
    <x:col min="14088" max="14088" width="14.25" customWidth="1"/>
    <x:col min="14089" max="14089" width="15.5" customWidth="1"/>
    <x:col min="14090" max="14090" width="16" customWidth="1"/>
    <x:col min="14091" max="14092" width="15.25" customWidth="1"/>
    <x:col min="14093" max="14101" width="0" hidden="1" customWidth="1"/>
    <x:col min="14328" max="14328" width="6" customWidth="1"/>
    <x:col min="14329" max="14329" width="10" customWidth="1"/>
    <x:col min="14330" max="14330" width="17.375" customWidth="1"/>
    <x:col min="14331" max="14331" width="6.375" customWidth="1"/>
    <x:col min="14332" max="14332" width="6.5" customWidth="1"/>
    <x:col min="14333" max="14333" width="6.25" customWidth="1"/>
    <x:col min="14334" max="14335" width="17.625" customWidth="1"/>
    <x:col min="14336" max="14336" width="17.375" customWidth="1"/>
    <x:col min="14337" max="14338" width="16.125" customWidth="1"/>
    <x:col min="14339" max="14339" width="13.5" customWidth="1"/>
    <x:col min="14340" max="14340" width="15.125" customWidth="1"/>
    <x:col min="14341" max="14341" width="7.75" customWidth="1"/>
    <x:col min="14342" max="14342" width="16.125" customWidth="1"/>
    <x:col min="14343" max="14343" width="16" customWidth="1"/>
    <x:col min="14344" max="14344" width="14.25" customWidth="1"/>
    <x:col min="14345" max="14345" width="15.5" customWidth="1"/>
    <x:col min="14346" max="14346" width="16" customWidth="1"/>
    <x:col min="14347" max="14348" width="15.25" customWidth="1"/>
    <x:col min="14349" max="14357" width="0" hidden="1" customWidth="1"/>
    <x:col min="14584" max="14584" width="6" customWidth="1"/>
    <x:col min="14585" max="14585" width="10" customWidth="1"/>
    <x:col min="14586" max="14586" width="17.375" customWidth="1"/>
    <x:col min="14587" max="14587" width="6.375" customWidth="1"/>
    <x:col min="14588" max="14588" width="6.5" customWidth="1"/>
    <x:col min="14589" max="14589" width="6.25" customWidth="1"/>
    <x:col min="14590" max="14591" width="17.625" customWidth="1"/>
    <x:col min="14592" max="14592" width="17.375" customWidth="1"/>
    <x:col min="14593" max="14594" width="16.125" customWidth="1"/>
    <x:col min="14595" max="14595" width="13.5" customWidth="1"/>
    <x:col min="14596" max="14596" width="15.125" customWidth="1"/>
    <x:col min="14597" max="14597" width="7.75" customWidth="1"/>
    <x:col min="14598" max="14598" width="16.125" customWidth="1"/>
    <x:col min="14599" max="14599" width="16" customWidth="1"/>
    <x:col min="14600" max="14600" width="14.25" customWidth="1"/>
    <x:col min="14601" max="14601" width="15.5" customWidth="1"/>
    <x:col min="14602" max="14602" width="16" customWidth="1"/>
    <x:col min="14603" max="14604" width="15.25" customWidth="1"/>
    <x:col min="14605" max="14613" width="0" hidden="1" customWidth="1"/>
    <x:col min="14840" max="14840" width="6" customWidth="1"/>
    <x:col min="14841" max="14841" width="10" customWidth="1"/>
    <x:col min="14842" max="14842" width="17.375" customWidth="1"/>
    <x:col min="14843" max="14843" width="6.375" customWidth="1"/>
    <x:col min="14844" max="14844" width="6.5" customWidth="1"/>
    <x:col min="14845" max="14845" width="6.25" customWidth="1"/>
    <x:col min="14846" max="14847" width="17.625" customWidth="1"/>
    <x:col min="14848" max="14848" width="17.375" customWidth="1"/>
    <x:col min="14849" max="14850" width="16.125" customWidth="1"/>
    <x:col min="14851" max="14851" width="13.5" customWidth="1"/>
    <x:col min="14852" max="14852" width="15.125" customWidth="1"/>
    <x:col min="14853" max="14853" width="7.75" customWidth="1"/>
    <x:col min="14854" max="14854" width="16.125" customWidth="1"/>
    <x:col min="14855" max="14855" width="16" customWidth="1"/>
    <x:col min="14856" max="14856" width="14.25" customWidth="1"/>
    <x:col min="14857" max="14857" width="15.5" customWidth="1"/>
    <x:col min="14858" max="14858" width="16" customWidth="1"/>
    <x:col min="14859" max="14860" width="15.25" customWidth="1"/>
    <x:col min="14861" max="14869" width="0" hidden="1" customWidth="1"/>
    <x:col min="15096" max="15096" width="6" customWidth="1"/>
    <x:col min="15097" max="15097" width="10" customWidth="1"/>
    <x:col min="15098" max="15098" width="17.375" customWidth="1"/>
    <x:col min="15099" max="15099" width="6.375" customWidth="1"/>
    <x:col min="15100" max="15100" width="6.5" customWidth="1"/>
    <x:col min="15101" max="15101" width="6.25" customWidth="1"/>
    <x:col min="15102" max="15103" width="17.625" customWidth="1"/>
    <x:col min="15104" max="15104" width="17.375" customWidth="1"/>
    <x:col min="15105" max="15106" width="16.125" customWidth="1"/>
    <x:col min="15107" max="15107" width="13.5" customWidth="1"/>
    <x:col min="15108" max="15108" width="15.125" customWidth="1"/>
    <x:col min="15109" max="15109" width="7.75" customWidth="1"/>
    <x:col min="15110" max="15110" width="16.125" customWidth="1"/>
    <x:col min="15111" max="15111" width="16" customWidth="1"/>
    <x:col min="15112" max="15112" width="14.25" customWidth="1"/>
    <x:col min="15113" max="15113" width="15.5" customWidth="1"/>
    <x:col min="15114" max="15114" width="16" customWidth="1"/>
    <x:col min="15115" max="15116" width="15.25" customWidth="1"/>
    <x:col min="15117" max="15125" width="0" hidden="1" customWidth="1"/>
    <x:col min="15352" max="15352" width="6" customWidth="1"/>
    <x:col min="15353" max="15353" width="10" customWidth="1"/>
    <x:col min="15354" max="15354" width="17.375" customWidth="1"/>
    <x:col min="15355" max="15355" width="6.375" customWidth="1"/>
    <x:col min="15356" max="15356" width="6.5" customWidth="1"/>
    <x:col min="15357" max="15357" width="6.25" customWidth="1"/>
    <x:col min="15358" max="15359" width="17.625" customWidth="1"/>
    <x:col min="15360" max="15360" width="17.375" customWidth="1"/>
    <x:col min="15361" max="15362" width="16.125" customWidth="1"/>
    <x:col min="15363" max="15363" width="13.5" customWidth="1"/>
    <x:col min="15364" max="15364" width="15.125" customWidth="1"/>
    <x:col min="15365" max="15365" width="7.75" customWidth="1"/>
    <x:col min="15366" max="15366" width="16.125" customWidth="1"/>
    <x:col min="15367" max="15367" width="16" customWidth="1"/>
    <x:col min="15368" max="15368" width="14.25" customWidth="1"/>
    <x:col min="15369" max="15369" width="15.5" customWidth="1"/>
    <x:col min="15370" max="15370" width="16" customWidth="1"/>
    <x:col min="15371" max="15372" width="15.25" customWidth="1"/>
    <x:col min="15373" max="15381" width="0" hidden="1" customWidth="1"/>
    <x:col min="15608" max="15608" width="6" customWidth="1"/>
    <x:col min="15609" max="15609" width="10" customWidth="1"/>
    <x:col min="15610" max="15610" width="17.375" customWidth="1"/>
    <x:col min="15611" max="15611" width="6.375" customWidth="1"/>
    <x:col min="15612" max="15612" width="6.5" customWidth="1"/>
    <x:col min="15613" max="15613" width="6.25" customWidth="1"/>
    <x:col min="15614" max="15615" width="17.625" customWidth="1"/>
    <x:col min="15616" max="15616" width="17.375" customWidth="1"/>
    <x:col min="15617" max="15618" width="16.125" customWidth="1"/>
    <x:col min="15619" max="15619" width="13.5" customWidth="1"/>
    <x:col min="15620" max="15620" width="15.125" customWidth="1"/>
    <x:col min="15621" max="15621" width="7.75" customWidth="1"/>
    <x:col min="15622" max="15622" width="16.125" customWidth="1"/>
    <x:col min="15623" max="15623" width="16" customWidth="1"/>
    <x:col min="15624" max="15624" width="14.25" customWidth="1"/>
    <x:col min="15625" max="15625" width="15.5" customWidth="1"/>
    <x:col min="15626" max="15626" width="16" customWidth="1"/>
    <x:col min="15627" max="15628" width="15.25" customWidth="1"/>
    <x:col min="15629" max="15637" width="0" hidden="1" customWidth="1"/>
    <x:col min="15864" max="15864" width="6" customWidth="1"/>
    <x:col min="15865" max="15865" width="10" customWidth="1"/>
    <x:col min="15866" max="15866" width="17.375" customWidth="1"/>
    <x:col min="15867" max="15867" width="6.375" customWidth="1"/>
    <x:col min="15868" max="15868" width="6.5" customWidth="1"/>
    <x:col min="15869" max="15869" width="6.25" customWidth="1"/>
    <x:col min="15870" max="15871" width="17.625" customWidth="1"/>
    <x:col min="15872" max="15872" width="17.375" customWidth="1"/>
    <x:col min="15873" max="15874" width="16.125" customWidth="1"/>
    <x:col min="15875" max="15875" width="13.5" customWidth="1"/>
    <x:col min="15876" max="15876" width="15.125" customWidth="1"/>
    <x:col min="15877" max="15877" width="7.75" customWidth="1"/>
    <x:col min="15878" max="15878" width="16.125" customWidth="1"/>
    <x:col min="15879" max="15879" width="16" customWidth="1"/>
    <x:col min="15880" max="15880" width="14.25" customWidth="1"/>
    <x:col min="15881" max="15881" width="15.5" customWidth="1"/>
    <x:col min="15882" max="15882" width="16" customWidth="1"/>
    <x:col min="15883" max="15884" width="15.25" customWidth="1"/>
    <x:col min="15885" max="15893" width="0" hidden="1" customWidth="1"/>
    <x:col min="16120" max="16120" width="6" customWidth="1"/>
    <x:col min="16121" max="16121" width="10" customWidth="1"/>
    <x:col min="16122" max="16122" width="17.375" customWidth="1"/>
    <x:col min="16123" max="16123" width="6.375" customWidth="1"/>
    <x:col min="16124" max="16124" width="6.5" customWidth="1"/>
    <x:col min="16125" max="16125" width="6.25" customWidth="1"/>
    <x:col min="16126" max="16127" width="17.625" customWidth="1"/>
    <x:col min="16128" max="16128" width="17.375" customWidth="1"/>
    <x:col min="16129" max="16130" width="16.125" customWidth="1"/>
    <x:col min="16131" max="16131" width="13.5" customWidth="1"/>
    <x:col min="16132" max="16132" width="15.125" customWidth="1"/>
    <x:col min="16133" max="16133" width="7.75" customWidth="1"/>
    <x:col min="16134" max="16134" width="16.125" customWidth="1"/>
    <x:col min="16135" max="16135" width="16" customWidth="1"/>
    <x:col min="16136" max="16136" width="14.25" customWidth="1"/>
    <x:col min="16137" max="16137" width="15.5" customWidth="1"/>
    <x:col min="16138" max="16138" width="16" customWidth="1"/>
    <x:col min="16139" max="16140" width="15.25" customWidth="1"/>
    <x:col min="16141" max="16149" width="0" hidden="1" customWidth="1"/>
  </x:cols>
  <x:sheetData>
    <x:row r="1" spans="1:21" ht="35.100000000000001" customHeight="1">
      <x:c r="A1" s="263" t="s">
        <x:v>267</x:v>
      </x:c>
      <x:c r="B1" s="263"/>
      <x:c r="C1" s="263"/>
      <x:c r="D1" s="264"/>
      <x:c r="E1" s="263"/>
      <x:c r="F1" s="263"/>
      <x:c r="G1" s="263"/>
      <x:c r="H1" s="264"/>
      <x:c r="I1" s="263"/>
      <x:c r="J1" s="263"/>
      <x:c r="K1" s="263"/>
      <x:c r="L1" s="263"/>
      <x:c r="M1" s="263"/>
      <x:c r="N1" s="263"/>
      <x:c r="O1" s="263"/>
      <x:c r="P1" s="263"/>
      <x:c r="Q1" s="263"/>
      <x:c r="R1" s="263"/>
      <x:c r="S1" s="263"/>
      <x:c r="T1" s="263"/>
      <x:c r="U1" s="1"/>
    </x:row>
    <x:row r="2" spans="1:21" ht="24.75" customHeight="1">
      <x:c r="A2" s="265" t="s">
        <x:v>281</x:v>
      </x:c>
      <x:c r="B2" s="265"/>
      <x:c r="C2" s="117"/>
      <x:c r="E2" s="4"/>
      <x:c r="F2" s="4"/>
      <x:c r="G2" s="5"/>
      <x:c r="I2" s="112"/>
      <x:c r="J2" s="5"/>
      <x:c r="K2" s="7" t="s">
        <x:v>160</x:v>
      </x:c>
      <x:c r="L2" s="7"/>
      <x:c r="M2" s="5"/>
      <x:c r="N2" s="5"/>
      <x:c r="O2" s="5"/>
      <x:c r="P2" s="5"/>
      <x:c r="Q2" s="5"/>
      <x:c r="R2" s="5"/>
      <x:c r="S2" s="5"/>
      <x:c r="U2" s="7" t="s">
        <x:v>281</x:v>
      </x:c>
    </x:row>
    <x:row r="3" spans="1:21" ht="24" customHeight="1">
      <x:c r="A3" s="254" t="s">
        <x:v>188</x:v>
      </x:c>
      <x:c r="B3" s="254" t="s">
        <x:v>178</x:v>
      </x:c>
      <x:c r="C3" s="254" t="s">
        <x:v>177</x:v>
      </x:c>
      <x:c r="D3" s="254" t="s">
        <x:v>179</x:v>
      </x:c>
      <x:c r="E3" s="257" t="s">
        <x:v>182</x:v>
      </x:c>
      <x:c r="F3" s="258"/>
      <x:c r="G3" s="268" t="s">
        <x:v>211</x:v>
      </x:c>
      <x:c r="H3" s="275" t="s">
        <x:v>172</x:v>
      </x:c>
      <x:c r="I3" s="276"/>
      <x:c r="J3" s="268" t="s">
        <x:v>155</x:v>
      </x:c>
      <x:c r="K3" s="261" t="s">
        <x:v>64</x:v>
      </x:c>
      <x:c r="L3" s="261" t="s">
        <x:v>158</x:v>
      </x:c>
      <x:c r="M3" s="270"/>
      <x:c r="N3" s="271"/>
      <x:c r="O3" s="271"/>
      <x:c r="P3" s="271"/>
      <x:c r="Q3" s="271"/>
      <x:c r="R3" s="271"/>
      <x:c r="S3" s="272"/>
      <x:c r="T3" s="273"/>
      <x:c r="U3" s="266"/>
    </x:row>
    <x:row r="4" spans="1:21" ht="24" customHeight="1">
      <x:c r="A4" s="255"/>
      <x:c r="B4" s="255"/>
      <x:c r="C4" s="255"/>
      <x:c r="D4" s="255"/>
      <x:c r="E4" s="259"/>
      <x:c r="F4" s="260"/>
      <x:c r="G4" s="269"/>
      <x:c r="H4" s="8" t="s">
        <x:v>288</x:v>
      </x:c>
      <x:c r="I4" s="9" t="s">
        <x:v>285</x:v>
      </x:c>
      <x:c r="J4" s="269"/>
      <x:c r="K4" s="262"/>
      <x:c r="L4" s="262"/>
      <x:c r="M4" s="9" t="s">
        <x:v>164</x:v>
      </x:c>
      <x:c r="N4" s="10" t="s">
        <x:v>202</x:v>
      </x:c>
      <x:c r="O4" s="9" t="s">
        <x:v>168</x:v>
      </x:c>
      <x:c r="P4" s="9" t="s">
        <x:v>207</x:v>
      </x:c>
      <x:c r="Q4" s="9" t="s">
        <x:v>166</x:v>
      </x:c>
      <x:c r="R4" s="9" t="s">
        <x:v>171</x:v>
      </x:c>
      <x:c r="S4" s="10" t="s">
        <x:v>216</x:v>
      </x:c>
      <x:c r="T4" s="274"/>
      <x:c r="U4" s="267"/>
    </x:row>
    <x:row r="5" spans="1:21" ht="30" customHeight="1">
      <x:c r="A5" s="256"/>
      <x:c r="B5" s="256"/>
      <x:c r="C5" s="256"/>
      <x:c r="D5" s="256"/>
      <x:c r="E5" s="11">
        <x:f>SUM(E6:E34)</x:f>
        <x:v>64750000</x:v>
      </x:c>
      <x:c r="F5" s="11">
        <x:f>SUM(F6:F34)</x:f>
        <x:v>777000000</x:v>
      </x:c>
      <x:c r="G5" s="11">
        <x:f>SUM(G6:G34)</x:f>
        <x:v>77700000</x:v>
      </x:c>
      <x:c r="H5" s="11">
        <x:f>SUM(H6:H34)</x:f>
        <x:v>620</x:v>
      </x:c>
      <x:c r="I5" s="11">
        <x:f>SUM(I6:I34)</x:f>
        <x:v>108232400</x:v>
      </x:c>
      <x:c r="J5" s="11">
        <x:f>SUM(J6:J34)</x:f>
        <x:v>7540000</x:v>
      </x:c>
      <x:c r="K5" s="89">
        <x:f>SUM(K6:K34)</x:f>
        <x:v>970472400</x:v>
      </x:c>
      <x:c r="L5" s="89" t="e">
        <x:f>SUM(L6:L34)</x:f>
        <x:v>#REF!</x:v>
      </x:c>
      <x:c r="M5" s="11" t="e">
        <x:f>SUM(M6:M34)</x:f>
        <x:v>#REF!</x:v>
      </x:c>
      <x:c r="N5" s="11" t="e">
        <x:f>SUM(N6:N34)</x:f>
        <x:v>#REF!</x:v>
      </x:c>
      <x:c r="O5" s="11" t="e">
        <x:f>SUM(O6:O34)</x:f>
        <x:v>#REF!</x:v>
      </x:c>
      <x:c r="P5" s="11" t="e">
        <x:f>SUM(P6:P34)</x:f>
        <x:v>#REF!</x:v>
      </x:c>
      <x:c r="Q5" s="11" t="e">
        <x:f>SUM(Q6:Q34)</x:f>
        <x:v>#REF!</x:v>
      </x:c>
      <x:c r="R5" s="11">
        <x:f>SUM(R6:R34)</x:f>
        <x:v>63011470</x:v>
      </x:c>
      <x:c r="S5" s="11" t="e">
        <x:f>SUM(S6:S34)</x:f>
        <x:v>#REF!</x:v>
      </x:c>
      <x:c r="T5" s="11" t="e">
        <x:f>SUM(T6:T34)</x:f>
        <x:v>#REF!</x:v>
      </x:c>
      <x:c r="U5" s="12" t="e">
        <x:f>SUM(U6:U34)</x:f>
        <x:v>#REF!</x:v>
      </x:c>
    </x:row>
    <x:row r="6" spans="1:21" ht="30" customHeight="1">
      <x:c r="A6" s="13">
        <x:v>1</x:v>
      </x:c>
      <x:c r="B6" s="13" t="s">
        <x:v>219</x:v>
      </x:c>
      <x:c r="C6" s="13" t="s">
        <x:v>309</x:v>
      </x:c>
      <x:c r="D6" s="14">
        <x:v>20</x:v>
      </x:c>
      <x:c r="E6" s="15">
        <x:v>4083000</x:v>
      </x:c>
      <x:c r="F6" s="15">
        <x:f>E6*12</x:f>
        <x:v>48996000</x:v>
      </x:c>
      <x:c r="G6" s="15">
        <x:f>E6*120%</x:f>
        <x:v>4899600</x:v>
      </x:c>
      <x:c r="H6" s="15"/>
      <x:c r="I6" s="15"/>
      <x:c r="J6" s="15">
        <x:f>80000*12</x:f>
        <x:v>960000</x:v>
      </x:c>
      <x:c r="K6" s="90">
        <x:f>F6+G6+I6+J6</x:f>
        <x:v>54855600</x:v>
      </x:c>
      <x:c r="L6" s="90" t="e">
        <x:f>#REF!+120000</x:f>
        <x:v>#REF!</x:v>
      </x:c>
      <x:c r="M6" s="16" t="e">
        <x:f>ROUNDDOWN(L6*2.995%,-1)</x:f>
        <x:v>#REF!</x:v>
      </x:c>
      <x:c r="N6" s="16" t="e">
        <x:f>ROUNDDOWN(M6*6.55%,-1)</x:f>
        <x:v>#REF!</x:v>
      </x:c>
      <x:c r="O6" s="16" t="e">
        <x:f>ROUNDDOWN(L6*0.045,-1)</x:f>
        <x:v>#REF!</x:v>
      </x:c>
      <x:c r="P6" s="16" t="e">
        <x:f>ROUNDDOWN(L6*0.0056,-1)</x:f>
        <x:v>#REF!</x:v>
      </x:c>
      <x:c r="Q6" s="16" t="e">
        <x:f>ROUNDDOWN(L6*0.009,-1)</x:f>
        <x:v>#REF!</x:v>
      </x:c>
      <x:c r="R6" s="16">
        <x:f>ROUNDDOWN(K6/12,-1)</x:f>
        <x:v>4571300</x:v>
      </x:c>
      <x:c r="S6" s="16" t="e">
        <x:f>SUM(M6:R6)</x:f>
        <x:v>#REF!</x:v>
      </x:c>
      <x:c r="T6" s="17" t="e">
        <x:f>#REF!+#REF!+S6-#REF!</x:f>
        <x:v>#REF!</x:v>
      </x:c>
      <x:c r="U6" s="18" t="e">
        <x:f>#REF!+#REF!+S6</x:f>
        <x:v>#REF!</x:v>
      </x:c>
    </x:row>
    <x:row r="7" spans="1:21" ht="30" customHeight="1">
      <x:c r="A7" s="13">
        <x:v>2</x:v>
      </x:c>
      <x:c r="B7" s="13" t="s">
        <x:v>220</x:v>
      </x:c>
      <x:c r="C7" s="13" t="s">
        <x:v>307</x:v>
      </x:c>
      <x:c r="D7" s="14">
        <x:v>21</x:v>
      </x:c>
      <x:c r="E7" s="15">
        <x:v>3772000</x:v>
      </x:c>
      <x:c r="F7" s="15">
        <x:f>E7*12</x:f>
        <x:v>45264000</x:v>
      </x:c>
      <x:c r="G7" s="15">
        <x:f>E7*120%</x:f>
        <x:v>4526400</x:v>
      </x:c>
      <x:c r="H7" s="15">
        <x:v>8</x:v>
      </x:c>
      <x:c r="I7" s="15">
        <x:f>ROUNDDOWN(F7*1/209*1.5*H7,-1)</x:f>
        <x:v>2598880</x:v>
      </x:c>
      <x:c r="J7" s="15">
        <x:f>40000*12</x:f>
        <x:v>480000</x:v>
      </x:c>
      <x:c r="K7" s="90">
        <x:f>F7+G7+I7+J7</x:f>
        <x:v>52869280</x:v>
      </x:c>
      <x:c r="L7" s="90" t="e">
        <x:f>#REF!+120000</x:f>
        <x:v>#REF!</x:v>
      </x:c>
      <x:c r="M7" s="16" t="e">
        <x:f>ROUNDDOWN(L7*2.995%,-1)</x:f>
        <x:v>#REF!</x:v>
      </x:c>
      <x:c r="N7" s="16" t="e">
        <x:f>ROUNDDOWN(M7*6.55%,-1)</x:f>
        <x:v>#REF!</x:v>
      </x:c>
      <x:c r="O7" s="16" t="e">
        <x:f>ROUNDDOWN(L7*0.045,-1)</x:f>
        <x:v>#REF!</x:v>
      </x:c>
      <x:c r="P7" s="16" t="e">
        <x:f>ROUNDDOWN(L7*0.0056,-1)</x:f>
        <x:v>#REF!</x:v>
      </x:c>
      <x:c r="Q7" s="16" t="e">
        <x:f>ROUNDDOWN(L7*0.009,-1)</x:f>
        <x:v>#REF!</x:v>
      </x:c>
      <x:c r="R7" s="16">
        <x:f>ROUNDDOWN(K7/12,-1)</x:f>
        <x:v>4405770</x:v>
      </x:c>
      <x:c r="S7" s="16" t="e">
        <x:f>SUM(M7:R7)</x:f>
        <x:v>#REF!</x:v>
      </x:c>
      <x:c r="T7" s="17" t="e">
        <x:f>#REF!+#REF!+S7-#REF!</x:f>
        <x:v>#REF!</x:v>
      </x:c>
      <x:c r="U7" s="18" t="e">
        <x:f>#REF!+#REF!+S7</x:f>
        <x:v>#REF!</x:v>
      </x:c>
    </x:row>
    <x:row r="8" spans="1:21" ht="30" customHeight="1">
      <x:c r="A8" s="13">
        <x:v>3</x:v>
      </x:c>
      <x:c r="B8" s="13" t="s">
        <x:v>212</x:v>
      </x:c>
      <x:c r="C8" s="13" t="s">
        <x:v>291</x:v>
      </x:c>
      <x:c r="D8" s="14">
        <x:v>11</x:v>
      </x:c>
      <x:c r="E8" s="15">
        <x:v>2801000</x:v>
      </x:c>
      <x:c r="F8" s="15">
        <x:f>E8*12</x:f>
        <x:v>33612000</x:v>
      </x:c>
      <x:c r="G8" s="15">
        <x:f>E8*120%</x:f>
        <x:v>3361200</x:v>
      </x:c>
      <x:c r="H8" s="15">
        <x:v>8</x:v>
      </x:c>
      <x:c r="I8" s="15">
        <x:f>ROUNDDOWN(F8*1/209*1.5*H8,-1)</x:f>
        <x:v>1929870</x:v>
      </x:c>
      <x:c r="J8" s="15">
        <x:f>80000*12</x:f>
        <x:v>960000</x:v>
      </x:c>
      <x:c r="K8" s="90">
        <x:f>F8+G8+I8+J8</x:f>
        <x:v>39863070</x:v>
      </x:c>
      <x:c r="L8" s="90" t="e">
        <x:f>#REF!+120000</x:f>
        <x:v>#REF!</x:v>
      </x:c>
      <x:c r="M8" s="16" t="e">
        <x:f>ROUNDDOWN(L8*2.995%,-1)</x:f>
        <x:v>#REF!</x:v>
      </x:c>
      <x:c r="N8" s="16" t="e">
        <x:f>ROUNDDOWN(M8*6.55%,-1)</x:f>
        <x:v>#REF!</x:v>
      </x:c>
      <x:c r="O8" s="16" t="e">
        <x:f>ROUNDDOWN(L8*0.045,-1)</x:f>
        <x:v>#REF!</x:v>
      </x:c>
      <x:c r="P8" s="16" t="e">
        <x:f>ROUNDDOWN(L8*0.0056,-1)</x:f>
        <x:v>#REF!</x:v>
      </x:c>
      <x:c r="Q8" s="16" t="e">
        <x:f>ROUNDDOWN(L8*0.009,-1)</x:f>
        <x:v>#REF!</x:v>
      </x:c>
      <x:c r="R8" s="16">
        <x:f>ROUNDDOWN(K8/12,-1)</x:f>
        <x:v>3321920</x:v>
      </x:c>
      <x:c r="S8" s="16" t="e">
        <x:f>SUM(M8:R8)</x:f>
        <x:v>#REF!</x:v>
      </x:c>
      <x:c r="T8" s="17" t="e">
        <x:f>#REF!+#REF!+S8-#REF!</x:f>
        <x:v>#REF!</x:v>
      </x:c>
      <x:c r="U8" s="18" t="e">
        <x:f>#REF!+#REF!+S8</x:f>
        <x:v>#REF!</x:v>
      </x:c>
    </x:row>
    <x:row r="9" spans="1:21" ht="30" customHeight="1">
      <x:c r="A9" s="13">
        <x:v>4</x:v>
      </x:c>
      <x:c r="B9" s="19" t="s">
        <x:v>294</x:v>
      </x:c>
      <x:c r="C9" s="19" t="s">
        <x:v>303</x:v>
      </x:c>
      <x:c r="D9" s="14">
        <x:v>8</x:v>
      </x:c>
      <x:c r="E9" s="15">
        <x:v>2501000</x:v>
      </x:c>
      <x:c r="F9" s="15">
        <x:f>E9*12</x:f>
        <x:v>30012000</x:v>
      </x:c>
      <x:c r="G9" s="15">
        <x:f>E9*120%</x:f>
        <x:v>3001200</x:v>
      </x:c>
      <x:c r="H9" s="15">
        <x:v>8</x:v>
      </x:c>
      <x:c r="I9" s="15">
        <x:f>ROUNDDOWN(F9*1/209*1.5*H9,-1)</x:f>
        <x:v>1723170</x:v>
      </x:c>
      <x:c r="J9" s="15">
        <x:f>40000*12</x:f>
        <x:v>480000</x:v>
      </x:c>
      <x:c r="K9" s="90">
        <x:f>F9+G9+I9+J9</x:f>
        <x:v>35216370</x:v>
      </x:c>
      <x:c r="L9" s="90" t="e">
        <x:f>#REF!+120000</x:f>
        <x:v>#REF!</x:v>
      </x:c>
      <x:c r="M9" s="16" t="e">
        <x:f>ROUNDDOWN(L9*2.995%,-1)</x:f>
        <x:v>#REF!</x:v>
      </x:c>
      <x:c r="N9" s="16" t="e">
        <x:f>ROUNDDOWN(M9*6.55%,-1)</x:f>
        <x:v>#REF!</x:v>
      </x:c>
      <x:c r="O9" s="16" t="e">
        <x:f>ROUNDDOWN(L9*0.045,-1)</x:f>
        <x:v>#REF!</x:v>
      </x:c>
      <x:c r="P9" s="16" t="e">
        <x:f>ROUNDDOWN(L9*0.0056,-1)</x:f>
        <x:v>#REF!</x:v>
      </x:c>
      <x:c r="Q9" s="16" t="e">
        <x:f>ROUNDDOWN(L9*0.009,-1)</x:f>
        <x:v>#REF!</x:v>
      </x:c>
      <x:c r="R9" s="16">
        <x:f>ROUNDDOWN(K9/12,-1)</x:f>
        <x:v>2934690</x:v>
      </x:c>
      <x:c r="S9" s="16" t="e">
        <x:f>SUM(M9:R9)</x:f>
        <x:v>#REF!</x:v>
      </x:c>
      <x:c r="T9" s="17" t="e">
        <x:f>#REF!+#REF!+S9-#REF!</x:f>
        <x:v>#REF!</x:v>
      </x:c>
      <x:c r="U9" s="18" t="e">
        <x:f>#REF!+#REF!+S9</x:f>
        <x:v>#REF!</x:v>
      </x:c>
    </x:row>
    <x:row r="10" spans="1:21" ht="30" customHeight="1">
      <x:c r="A10" s="13">
        <x:v>5</x:v>
      </x:c>
      <x:c r="B10" s="19" t="s">
        <x:v>230</x:v>
      </x:c>
      <x:c r="C10" s="19" t="s">
        <x:v>297</x:v>
      </x:c>
      <x:c r="D10" s="14">
        <x:v>7</x:v>
      </x:c>
      <x:c r="E10" s="15">
        <x:v>2395000</x:v>
      </x:c>
      <x:c r="F10" s="15">
        <x:f>E10*12</x:f>
        <x:v>28740000</x:v>
      </x:c>
      <x:c r="G10" s="15">
        <x:f>E10*120%</x:f>
        <x:v>2874000</x:v>
      </x:c>
      <x:c r="H10" s="15">
        <x:v>8</x:v>
      </x:c>
      <x:c r="I10" s="15">
        <x:f>ROUNDDOWN(F10*1/209*1.5*H10,-1)</x:f>
        <x:v>1650140</x:v>
      </x:c>
      <x:c r="J10" s="15"/>
      <x:c r="K10" s="90">
        <x:f>F10+G10+I10+J10</x:f>
        <x:v>33264140</x:v>
      </x:c>
      <x:c r="L10" s="90" t="e">
        <x:f>#REF!+120000</x:f>
        <x:v>#REF!</x:v>
      </x:c>
      <x:c r="M10" s="16" t="e">
        <x:f>ROUNDDOWN(L10*2.995%,-1)</x:f>
        <x:v>#REF!</x:v>
      </x:c>
      <x:c r="N10" s="16" t="e">
        <x:f>ROUNDDOWN(M10*6.55%,-1)</x:f>
        <x:v>#REF!</x:v>
      </x:c>
      <x:c r="O10" s="16" t="e">
        <x:f>ROUNDDOWN(L10*0.045,-1)</x:f>
        <x:v>#REF!</x:v>
      </x:c>
      <x:c r="P10" s="16" t="e">
        <x:f>ROUNDDOWN(L10*0.0056,-1)</x:f>
        <x:v>#REF!</x:v>
      </x:c>
      <x:c r="Q10" s="16" t="e">
        <x:f>ROUNDDOWN(L10*0.009,-1)</x:f>
        <x:v>#REF!</x:v>
      </x:c>
      <x:c r="R10" s="16">
        <x:f>ROUNDDOWN(K10/12,-1)</x:f>
        <x:v>2772010</x:v>
      </x:c>
      <x:c r="S10" s="16" t="e">
        <x:f>SUM(M10:R10)</x:f>
        <x:v>#REF!</x:v>
      </x:c>
      <x:c r="T10" s="17" t="e">
        <x:f>#REF!+#REF!+S10-#REF!</x:f>
        <x:v>#REF!</x:v>
      </x:c>
      <x:c r="U10" s="18" t="e">
        <x:f>#REF!+#REF!+S10</x:f>
        <x:v>#REF!</x:v>
      </x:c>
    </x:row>
    <x:row r="11" spans="1:21" ht="30" customHeight="1">
      <x:c r="A11" s="13">
        <x:v>6</x:v>
      </x:c>
      <x:c r="B11" s="19" t="s">
        <x:v>234</x:v>
      </x:c>
      <x:c r="C11" s="19" t="s">
        <x:v>273</x:v>
      </x:c>
      <x:c r="D11" s="14">
        <x:v>7</x:v>
      </x:c>
      <x:c r="E11" s="15">
        <x:v>2395000</x:v>
      </x:c>
      <x:c r="F11" s="15">
        <x:f>E11*12</x:f>
        <x:v>28740000</x:v>
      </x:c>
      <x:c r="G11" s="15">
        <x:f>E11*120%</x:f>
        <x:v>2874000</x:v>
      </x:c>
      <x:c r="H11" s="15">
        <x:v>8</x:v>
      </x:c>
      <x:c r="I11" s="15">
        <x:f>ROUNDDOWN(F11*1/209*1.5*H11,-1)</x:f>
        <x:v>1650140</x:v>
      </x:c>
      <x:c r="J11" s="15"/>
      <x:c r="K11" s="90">
        <x:f>F11+G11+I11+J11</x:f>
        <x:v>33264140</x:v>
      </x:c>
      <x:c r="L11" s="90" t="e">
        <x:f>#REF!+120000</x:f>
        <x:v>#REF!</x:v>
      </x:c>
      <x:c r="M11" s="16" t="e">
        <x:f>ROUNDDOWN(L11*2.995%,-1)</x:f>
        <x:v>#REF!</x:v>
      </x:c>
      <x:c r="N11" s="16" t="e">
        <x:f>ROUNDDOWN(M11*6.55%,-1)</x:f>
        <x:v>#REF!</x:v>
      </x:c>
      <x:c r="O11" s="16" t="e">
        <x:f>ROUNDDOWN(L11*0.045,-1)</x:f>
        <x:v>#REF!</x:v>
      </x:c>
      <x:c r="P11" s="16" t="e">
        <x:f>ROUNDDOWN(L11*0.0056,-1)</x:f>
        <x:v>#REF!</x:v>
      </x:c>
      <x:c r="Q11" s="16" t="e">
        <x:f>ROUNDDOWN(L11*0.009,-1)</x:f>
        <x:v>#REF!</x:v>
      </x:c>
      <x:c r="R11" s="16">
        <x:f>ROUNDDOWN(K11/12,-1)</x:f>
        <x:v>2772010</x:v>
      </x:c>
      <x:c r="S11" s="16" t="e">
        <x:f>SUM(M11:R11)</x:f>
        <x:v>#REF!</x:v>
      </x:c>
      <x:c r="T11" s="17" t="e">
        <x:f>#REF!+#REF!+S11-#REF!</x:f>
        <x:v>#REF!</x:v>
      </x:c>
      <x:c r="U11" s="18" t="e">
        <x:f>#REF!+#REF!+S11</x:f>
        <x:v>#REF!</x:v>
      </x:c>
    </x:row>
    <x:row r="12" spans="1:21" ht="30" customHeight="1">
      <x:c r="A12" s="13">
        <x:v>7</x:v>
      </x:c>
      <x:c r="B12" s="13" t="s">
        <x:v>300</x:v>
      </x:c>
      <x:c r="C12" s="13" t="s">
        <x:v>287</x:v>
      </x:c>
      <x:c r="D12" s="14">
        <x:v>24</x:v>
      </x:c>
      <x:c r="E12" s="15">
        <x:v>3567000</x:v>
      </x:c>
      <x:c r="F12" s="15">
        <x:f>E12*12</x:f>
        <x:v>42804000</x:v>
      </x:c>
      <x:c r="G12" s="15">
        <x:f>E12*120%</x:f>
        <x:v>4280400</x:v>
      </x:c>
      <x:c r="H12" s="15">
        <x:v>8</x:v>
      </x:c>
      <x:c r="I12" s="15">
        <x:f>ROUNDDOWN(F12*1/209*1.5*H12,-1)</x:f>
        <x:v>2457640</x:v>
      </x:c>
      <x:c r="J12" s="15"/>
      <x:c r="K12" s="90">
        <x:f>F12+G12+I12+J12</x:f>
        <x:v>49542040</x:v>
      </x:c>
      <x:c r="L12" s="90" t="e">
        <x:f>#REF!+120000</x:f>
        <x:v>#REF!</x:v>
      </x:c>
      <x:c r="M12" s="16" t="e">
        <x:f>ROUNDDOWN(L12*2.995%,-1)</x:f>
        <x:v>#REF!</x:v>
      </x:c>
      <x:c r="N12" s="16" t="e">
        <x:f>ROUNDDOWN(M12*6.55%,-1)</x:f>
        <x:v>#REF!</x:v>
      </x:c>
      <x:c r="O12" s="16" t="e">
        <x:f>ROUNDDOWN(L12*0.045,-1)</x:f>
        <x:v>#REF!</x:v>
      </x:c>
      <x:c r="P12" s="16" t="e">
        <x:f>ROUNDDOWN(L12*0.0056,-1)</x:f>
        <x:v>#REF!</x:v>
      </x:c>
      <x:c r="Q12" s="16" t="e">
        <x:f>ROUNDDOWN(L12*0.009,-1)</x:f>
        <x:v>#REF!</x:v>
      </x:c>
      <x:c r="R12" s="16">
        <x:f>ROUNDDOWN(K12/12,-1)</x:f>
        <x:v>4128500</x:v>
      </x:c>
      <x:c r="S12" s="16" t="e">
        <x:f>SUM(M12:R12)</x:f>
        <x:v>#REF!</x:v>
      </x:c>
      <x:c r="T12" s="17" t="e">
        <x:f>#REF!+#REF!+S12-#REF!</x:f>
        <x:v>#REF!</x:v>
      </x:c>
      <x:c r="U12" s="18" t="e">
        <x:f>#REF!+#REF!+S12</x:f>
        <x:v>#REF!</x:v>
      </x:c>
    </x:row>
    <x:row r="13" spans="1:21" ht="30" customHeight="1">
      <x:c r="A13" s="13">
        <x:v>8</x:v>
      </x:c>
      <x:c r="B13" s="19" t="s">
        <x:v>290</x:v>
      </x:c>
      <x:c r="C13" s="19" t="s">
        <x:v>304</x:v>
      </x:c>
      <x:c r="D13" s="14">
        <x:v>16</x:v>
      </x:c>
      <x:c r="E13" s="15">
        <x:v>2628000</x:v>
      </x:c>
      <x:c r="F13" s="15">
        <x:f>E13*12</x:f>
        <x:v>31536000</x:v>
      </x:c>
      <x:c r="G13" s="15">
        <x:f>E13*120%</x:f>
        <x:v>3153600</x:v>
      </x:c>
      <x:c r="H13" s="20">
        <x:v>8</x:v>
      </x:c>
      <x:c r="I13" s="15">
        <x:f>ROUNDDOWN(F13*1/209*1.5*H13,-1)</x:f>
        <x:v>1810670</x:v>
      </x:c>
      <x:c r="J13" s="15">
        <x:f>60000*12</x:f>
        <x:v>720000</x:v>
      </x:c>
      <x:c r="K13" s="90">
        <x:f>F13+G13+I13+J13</x:f>
        <x:v>37220270</x:v>
      </x:c>
      <x:c r="L13" s="90" t="e">
        <x:f>#REF!+120000</x:f>
        <x:v>#REF!</x:v>
      </x:c>
      <x:c r="M13" s="16" t="e">
        <x:f>ROUNDDOWN(L13*2.995%,-1)</x:f>
        <x:v>#REF!</x:v>
      </x:c>
      <x:c r="N13" s="16" t="e">
        <x:f>ROUNDDOWN(M13*6.55%,-1)</x:f>
        <x:v>#REF!</x:v>
      </x:c>
      <x:c r="O13" s="16" t="e">
        <x:f>ROUNDDOWN(L13*0.045,-1)</x:f>
        <x:v>#REF!</x:v>
      </x:c>
      <x:c r="P13" s="16" t="e">
        <x:f>ROUNDDOWN(L13*0.0056,-1)</x:f>
        <x:v>#REF!</x:v>
      </x:c>
      <x:c r="Q13" s="16" t="e">
        <x:f>ROUNDDOWN(L13*0.009,-1)</x:f>
        <x:v>#REF!</x:v>
      </x:c>
      <x:c r="R13" s="16">
        <x:f>ROUNDDOWN(K13/12,-1)</x:f>
        <x:v>3101680</x:v>
      </x:c>
      <x:c r="S13" s="16" t="e">
        <x:f>SUM(M13:R13)</x:f>
        <x:v>#REF!</x:v>
      </x:c>
      <x:c r="T13" s="17" t="e">
        <x:f>#REF!+#REF!+S13-#REF!</x:f>
        <x:v>#REF!</x:v>
      </x:c>
      <x:c r="U13" s="18" t="e">
        <x:f>#REF!+#REF!+S13</x:f>
        <x:v>#REF!</x:v>
      </x:c>
    </x:row>
    <x:row r="14" spans="1:21" ht="30" customHeight="1">
      <x:c r="A14" s="13">
        <x:v>9</x:v>
      </x:c>
      <x:c r="B14" s="19" t="s">
        <x:v>174</x:v>
      </x:c>
      <x:c r="C14" s="19" t="s">
        <x:v>274</x:v>
      </x:c>
      <x:c r="D14" s="14">
        <x:v>6</x:v>
      </x:c>
      <x:c r="E14" s="15">
        <x:v>1974000</x:v>
      </x:c>
      <x:c r="F14" s="15">
        <x:f>E14*12</x:f>
        <x:v>23688000</x:v>
      </x:c>
      <x:c r="G14" s="15">
        <x:f>E14*120%</x:f>
        <x:v>2368800</x:v>
      </x:c>
      <x:c r="H14" s="15">
        <x:v>8</x:v>
      </x:c>
      <x:c r="I14" s="15">
        <x:f>ROUNDDOWN(F14*1/209*1.5*H14,-1)</x:f>
        <x:v>1360070</x:v>
      </x:c>
      <x:c r="J14" s="15">
        <x:f>40000*12</x:f>
        <x:v>480000</x:v>
      </x:c>
      <x:c r="K14" s="90">
        <x:f>F14+G14+I14+J14</x:f>
        <x:v>27896870</x:v>
      </x:c>
      <x:c r="L14" s="90" t="e">
        <x:f>#REF!+120000</x:f>
        <x:v>#REF!</x:v>
      </x:c>
      <x:c r="M14" s="16" t="e">
        <x:f>ROUNDDOWN(L14*2.995%,-1)</x:f>
        <x:v>#REF!</x:v>
      </x:c>
      <x:c r="N14" s="16" t="e">
        <x:f>ROUNDDOWN(M14*6.55%,-1)</x:f>
        <x:v>#REF!</x:v>
      </x:c>
      <x:c r="O14" s="16" t="e">
        <x:f>ROUNDDOWN(L14*0.045,-1)</x:f>
        <x:v>#REF!</x:v>
      </x:c>
      <x:c r="P14" s="16" t="e">
        <x:f>ROUNDDOWN(L14*0.0056,-1)</x:f>
        <x:v>#REF!</x:v>
      </x:c>
      <x:c r="Q14" s="16" t="e">
        <x:f>ROUNDDOWN(L14*0.009,-1)</x:f>
        <x:v>#REF!</x:v>
      </x:c>
      <x:c r="R14" s="16">
        <x:f>ROUNDDOWN(K14/12,-1)</x:f>
        <x:v>2324730</x:v>
      </x:c>
      <x:c r="S14" s="16" t="e">
        <x:f>SUM(M14:R14)</x:f>
        <x:v>#REF!</x:v>
      </x:c>
      <x:c r="T14" s="17" t="e">
        <x:f>#REF!+#REF!+S14-#REF!</x:f>
        <x:v>#REF!</x:v>
      </x:c>
      <x:c r="U14" s="18" t="e">
        <x:f>#REF!+#REF!+S14</x:f>
        <x:v>#REF!</x:v>
      </x:c>
    </x:row>
    <x:row r="15" spans="1:21" ht="30" customHeight="1">
      <x:c r="A15" s="13">
        <x:v>10</x:v>
      </x:c>
      <x:c r="B15" s="19" t="s">
        <x:v>156</x:v>
      </x:c>
      <x:c r="C15" s="19" t="s">
        <x:v>293</x:v>
      </x:c>
      <x:c r="D15" s="14">
        <x:v>3</x:v>
      </x:c>
      <x:c r="E15" s="15">
        <x:v>1760000</x:v>
      </x:c>
      <x:c r="F15" s="15">
        <x:f>E15*12</x:f>
        <x:v>21120000</x:v>
      </x:c>
      <x:c r="G15" s="15">
        <x:f>E15*120%</x:f>
        <x:v>2112000</x:v>
      </x:c>
      <x:c r="H15" s="15">
        <x:v>8</x:v>
      </x:c>
      <x:c r="I15" s="15">
        <x:f>ROUNDDOWN(F15*1/209*1.5*H15,-1)</x:f>
        <x:v>1212630</x:v>
      </x:c>
      <x:c r="J15" s="15"/>
      <x:c r="K15" s="90">
        <x:f>F15+G15+I15+J15</x:f>
        <x:v>24444630</x:v>
      </x:c>
      <x:c r="L15" s="90" t="e">
        <x:f>#REF!+120000</x:f>
        <x:v>#REF!</x:v>
      </x:c>
      <x:c r="M15" s="16" t="e">
        <x:f>ROUNDDOWN(L15*2.995%,-1)</x:f>
        <x:v>#REF!</x:v>
      </x:c>
      <x:c r="N15" s="16" t="e">
        <x:f>ROUNDDOWN(M15*6.55%,-1)</x:f>
        <x:v>#REF!</x:v>
      </x:c>
      <x:c r="O15" s="16" t="e">
        <x:f>ROUNDDOWN(L15*0.045,-1)</x:f>
        <x:v>#REF!</x:v>
      </x:c>
      <x:c r="P15" s="16" t="e">
        <x:f>ROUNDDOWN(L15*0.0056,-1)</x:f>
        <x:v>#REF!</x:v>
      </x:c>
      <x:c r="Q15" s="16" t="e">
        <x:f>ROUNDDOWN(L15*0.009,-1)</x:f>
        <x:v>#REF!</x:v>
      </x:c>
      <x:c r="R15" s="16">
        <x:f>ROUNDDOWN(K15/12,-1)</x:f>
        <x:v>2037050</x:v>
      </x:c>
      <x:c r="S15" s="16" t="e">
        <x:f>SUM(M15:R15)</x:f>
        <x:v>#REF!</x:v>
      </x:c>
      <x:c r="T15" s="17" t="e">
        <x:f>#REF!+#REF!+S15-#REF!</x:f>
        <x:v>#REF!</x:v>
      </x:c>
      <x:c r="U15" s="18" t="e">
        <x:f>#REF!+#REF!+S15</x:f>
        <x:v>#REF!</x:v>
      </x:c>
    </x:row>
    <x:row r="16" spans="1:21" ht="30" customHeight="1">
      <x:c r="A16" s="13">
        <x:v>11</x:v>
      </x:c>
      <x:c r="B16" s="19" t="s">
        <x:v>239</x:v>
      </x:c>
      <x:c r="C16" s="19" t="s">
        <x:v>299</x:v>
      </x:c>
      <x:c r="D16" s="14">
        <x:v>8</x:v>
      </x:c>
      <x:c r="E16" s="15">
        <x:v>2286000</x:v>
      </x:c>
      <x:c r="F16" s="15">
        <x:f>E16*12</x:f>
        <x:v>27432000</x:v>
      </x:c>
      <x:c r="G16" s="15">
        <x:f>E16*120%</x:f>
        <x:v>2743200</x:v>
      </x:c>
      <x:c r="H16" s="15">
        <x:v>30</x:v>
      </x:c>
      <x:c r="I16" s="15">
        <x:f>ROUNDDOWN(F16*1/209*1.5*H16,-1)</x:f>
        <x:v>5906410</x:v>
      </x:c>
      <x:c r="J16" s="15">
        <x:v>480000</x:v>
      </x:c>
      <x:c r="K16" s="90">
        <x:f>F16+G16+I16+J16</x:f>
        <x:v>36561610</x:v>
      </x:c>
      <x:c r="L16" s="90" t="e">
        <x:f>#REF!+120000</x:f>
        <x:v>#REF!</x:v>
      </x:c>
      <x:c r="M16" s="16" t="e">
        <x:f>ROUNDDOWN(L16*2.995%,-1)</x:f>
        <x:v>#REF!</x:v>
      </x:c>
      <x:c r="N16" s="16" t="e">
        <x:f>ROUNDDOWN(M16*6.55%,-1)</x:f>
        <x:v>#REF!</x:v>
      </x:c>
      <x:c r="O16" s="16" t="e">
        <x:f>ROUNDDOWN(L16*0.045,-1)</x:f>
        <x:v>#REF!</x:v>
      </x:c>
      <x:c r="P16" s="16" t="e">
        <x:f>ROUNDDOWN(L16*0.0056,-1)</x:f>
        <x:v>#REF!</x:v>
      </x:c>
      <x:c r="Q16" s="16" t="e">
        <x:f>ROUNDDOWN(L16*0.009,-1)</x:f>
        <x:v>#REF!</x:v>
      </x:c>
      <x:c r="R16" s="16">
        <x:f>ROUNDDOWN(K16/12,-1)</x:f>
        <x:v>3046800</x:v>
      </x:c>
      <x:c r="S16" s="16" t="e">
        <x:f>SUM(M16:R16)</x:f>
        <x:v>#REF!</x:v>
      </x:c>
      <x:c r="T16" s="17" t="e">
        <x:f>#REF!+#REF!+S16-#REF!</x:f>
        <x:v>#REF!</x:v>
      </x:c>
      <x:c r="U16" s="18" t="e">
        <x:f>#REF!+#REF!+S16</x:f>
        <x:v>#REF!</x:v>
      </x:c>
    </x:row>
    <x:row r="17" spans="1:21" ht="30" customHeight="1">
      <x:c r="A17" s="13">
        <x:v>12</x:v>
      </x:c>
      <x:c r="B17" s="19" t="s">
        <x:v>175</x:v>
      </x:c>
      <x:c r="C17" s="19" t="s">
        <x:v>278</x:v>
      </x:c>
      <x:c r="D17" s="14">
        <x:v>10</x:v>
      </x:c>
      <x:c r="E17" s="15">
        <x:v>2292000</x:v>
      </x:c>
      <x:c r="F17" s="15">
        <x:f>E17*12</x:f>
        <x:v>27504000</x:v>
      </x:c>
      <x:c r="G17" s="15">
        <x:f>E17*120%</x:f>
        <x:v>2750400</x:v>
      </x:c>
      <x:c r="H17" s="15">
        <x:v>30</x:v>
      </x:c>
      <x:c r="I17" s="15">
        <x:f>ROUNDDOWN(F17*1/209*1.5*H17,-1)</x:f>
        <x:v>5921910</x:v>
      </x:c>
      <x:c r="J17" s="15">
        <x:f>20000*12</x:f>
        <x:v>240000</x:v>
      </x:c>
      <x:c r="K17" s="90">
        <x:f>F17+G17+I17+J17</x:f>
        <x:v>36416310</x:v>
      </x:c>
      <x:c r="L17" s="90" t="e">
        <x:f>#REF!+120000</x:f>
        <x:v>#REF!</x:v>
      </x:c>
      <x:c r="M17" s="16" t="e">
        <x:f>ROUNDDOWN(L17*2.995%,-1)</x:f>
        <x:v>#REF!</x:v>
      </x:c>
      <x:c r="N17" s="16" t="e">
        <x:f>ROUNDDOWN(M17*6.55%,-1)</x:f>
        <x:v>#REF!</x:v>
      </x:c>
      <x:c r="O17" s="16" t="e">
        <x:f>ROUNDDOWN(L17*0.045,-1)</x:f>
        <x:v>#REF!</x:v>
      </x:c>
      <x:c r="P17" s="16" t="e">
        <x:f>ROUNDDOWN(L17*0.0056,-1)</x:f>
        <x:v>#REF!</x:v>
      </x:c>
      <x:c r="Q17" s="16" t="e">
        <x:f>ROUNDDOWN(L17*0.009,-1)</x:f>
        <x:v>#REF!</x:v>
      </x:c>
      <x:c r="R17" s="16">
        <x:f>ROUNDDOWN(K17/12,-1)</x:f>
        <x:v>3034690</x:v>
      </x:c>
      <x:c r="S17" s="16" t="e">
        <x:f>SUM(M17:R17)</x:f>
        <x:v>#REF!</x:v>
      </x:c>
      <x:c r="T17" s="17" t="e">
        <x:f>#REF!+#REF!+S17-#REF!</x:f>
        <x:v>#REF!</x:v>
      </x:c>
      <x:c r="U17" s="18" t="e">
        <x:f>#REF!+#REF!+S17</x:f>
        <x:v>#REF!</x:v>
      </x:c>
    </x:row>
    <x:row r="18" spans="1:21" ht="30" customHeight="1">
      <x:c r="A18" s="13">
        <x:v>13</x:v>
      </x:c>
      <x:c r="B18" s="19" t="s">
        <x:v>173</x:v>
      </x:c>
      <x:c r="C18" s="19" t="s">
        <x:v>271</x:v>
      </x:c>
      <x:c r="D18" s="14">
        <x:v>5</x:v>
      </x:c>
      <x:c r="E18" s="15">
        <x:v>1881000</x:v>
      </x:c>
      <x:c r="F18" s="15">
        <x:f>E18*12</x:f>
        <x:v>22572000</x:v>
      </x:c>
      <x:c r="G18" s="15">
        <x:f>E18*120%</x:f>
        <x:v>2257200</x:v>
      </x:c>
      <x:c r="H18" s="15">
        <x:v>30</x:v>
      </x:c>
      <x:c r="I18" s="15">
        <x:f>ROUNDDOWN(F18*1/209*1.5*H18,-1)</x:f>
        <x:v>4860000</x:v>
      </x:c>
      <x:c r="J18" s="15"/>
      <x:c r="K18" s="90">
        <x:f>F18+G18+I18+J18</x:f>
        <x:v>29689200</x:v>
      </x:c>
      <x:c r="L18" s="90" t="e">
        <x:f>#REF!+120000</x:f>
        <x:v>#REF!</x:v>
      </x:c>
      <x:c r="M18" s="16" t="e">
        <x:f>ROUNDDOWN(L18*2.995%,-1)</x:f>
        <x:v>#REF!</x:v>
      </x:c>
      <x:c r="N18" s="16" t="e">
        <x:f>ROUNDDOWN(M18*6.55%,-1)</x:f>
        <x:v>#REF!</x:v>
      </x:c>
      <x:c r="O18" s="16" t="e">
        <x:f>ROUNDDOWN(L18*0.045,-1)</x:f>
        <x:v>#REF!</x:v>
      </x:c>
      <x:c r="P18" s="16" t="e">
        <x:f>ROUNDDOWN(L18*0.0056,-1)</x:f>
        <x:v>#REF!</x:v>
      </x:c>
      <x:c r="Q18" s="16" t="e">
        <x:f>ROUNDDOWN(L18*0.009,-1)</x:f>
        <x:v>#REF!</x:v>
      </x:c>
      <x:c r="R18" s="16">
        <x:f>ROUNDDOWN(K18/12,-1)</x:f>
        <x:v>2474100</x:v>
      </x:c>
      <x:c r="S18" s="16" t="e">
        <x:f>SUM(M18:R18)</x:f>
        <x:v>#REF!</x:v>
      </x:c>
      <x:c r="T18" s="17" t="e">
        <x:f>#REF!+#REF!+S18-#REF!</x:f>
        <x:v>#REF!</x:v>
      </x:c>
      <x:c r="U18" s="18" t="e">
        <x:f>#REF!+#REF!+S18</x:f>
        <x:v>#REF!</x:v>
      </x:c>
    </x:row>
    <x:row r="19" spans="1:21" ht="30" customHeight="1">
      <x:c r="A19" s="13">
        <x:v>14</x:v>
      </x:c>
      <x:c r="B19" s="19" t="s">
        <x:v>223</x:v>
      </x:c>
      <x:c r="C19" s="19" t="s">
        <x:v>283</x:v>
      </x:c>
      <x:c r="D19" s="14">
        <x:v>5</x:v>
      </x:c>
      <x:c r="E19" s="15">
        <x:v>1881000</x:v>
      </x:c>
      <x:c r="F19" s="15">
        <x:f>E19*12</x:f>
        <x:v>22572000</x:v>
      </x:c>
      <x:c r="G19" s="15">
        <x:f>E19*120%</x:f>
        <x:v>2257200</x:v>
      </x:c>
      <x:c r="H19" s="15">
        <x:v>30</x:v>
      </x:c>
      <x:c r="I19" s="15">
        <x:f>ROUNDDOWN(F19*1/209*1.5*H19,-1)</x:f>
        <x:v>4860000</x:v>
      </x:c>
      <x:c r="J19" s="15">
        <x:f>20000*5</x:f>
        <x:v>100000</x:v>
      </x:c>
      <x:c r="K19" s="90">
        <x:f>F19+G19+I19+J19</x:f>
        <x:v>29789200</x:v>
      </x:c>
      <x:c r="L19" s="90" t="e">
        <x:f>#REF!+120000</x:f>
        <x:v>#REF!</x:v>
      </x:c>
      <x:c r="M19" s="16" t="e">
        <x:f>ROUNDDOWN(L19*2.995%,-1)</x:f>
        <x:v>#REF!</x:v>
      </x:c>
      <x:c r="N19" s="16" t="e">
        <x:f>ROUNDDOWN(M19*6.55%,-1)</x:f>
        <x:v>#REF!</x:v>
      </x:c>
      <x:c r="O19" s="16" t="e">
        <x:f>ROUNDDOWN(L19*0.045,-1)</x:f>
        <x:v>#REF!</x:v>
      </x:c>
      <x:c r="P19" s="16" t="e">
        <x:f>ROUNDDOWN(L19*0.0056,-1)</x:f>
        <x:v>#REF!</x:v>
      </x:c>
      <x:c r="Q19" s="16" t="e">
        <x:f>ROUNDDOWN(L19*0.009,-1)</x:f>
        <x:v>#REF!</x:v>
      </x:c>
      <x:c r="R19" s="16">
        <x:f>ROUNDDOWN(K19/12,-1)</x:f>
        <x:v>2482430</x:v>
      </x:c>
      <x:c r="S19" s="16" t="e">
        <x:f>SUM(M19:R19)</x:f>
        <x:v>#REF!</x:v>
      </x:c>
      <x:c r="T19" s="17" t="e">
        <x:f>#REF!+#REF!+S19-#REF!</x:f>
        <x:v>#REF!</x:v>
      </x:c>
      <x:c r="U19" s="18" t="e">
        <x:f>#REF!+#REF!+S19</x:f>
        <x:v>#REF!</x:v>
      </x:c>
    </x:row>
    <x:row r="20" spans="1:21" ht="30" customHeight="1">
      <x:c r="A20" s="13">
        <x:v>15</x:v>
      </x:c>
      <x:c r="B20" s="19" t="s">
        <x:v>233</x:v>
      </x:c>
      <x:c r="C20" s="19" t="s">
        <x:v>268</x:v>
      </x:c>
      <x:c r="D20" s="14">
        <x:v>3</x:v>
      </x:c>
      <x:c r="E20" s="15">
        <x:v>1760000</x:v>
      </x:c>
      <x:c r="F20" s="15">
        <x:f>E20*12</x:f>
        <x:v>21120000</x:v>
      </x:c>
      <x:c r="G20" s="15">
        <x:f>E20*120%</x:f>
        <x:v>2112000</x:v>
      </x:c>
      <x:c r="H20" s="15">
        <x:v>30</x:v>
      </x:c>
      <x:c r="I20" s="15">
        <x:f>ROUNDDOWN(F20*1/209*1.5*H20,-1)</x:f>
        <x:v>4547360</x:v>
      </x:c>
      <x:c r="J20" s="15">
        <x:f>20000*12</x:f>
        <x:v>240000</x:v>
      </x:c>
      <x:c r="K20" s="90">
        <x:f>F20+G20+I20+J20</x:f>
        <x:v>28019360</x:v>
      </x:c>
      <x:c r="L20" s="90" t="e">
        <x:f>#REF!+120000</x:f>
        <x:v>#REF!</x:v>
      </x:c>
      <x:c r="M20" s="16" t="e">
        <x:f>ROUNDDOWN(L20*2.995%,-1)</x:f>
        <x:v>#REF!</x:v>
      </x:c>
      <x:c r="N20" s="16" t="e">
        <x:f>ROUNDDOWN(M20*6.55%,-1)</x:f>
        <x:v>#REF!</x:v>
      </x:c>
      <x:c r="O20" s="16" t="e">
        <x:f>ROUNDDOWN(L20*0.045,-1)</x:f>
        <x:v>#REF!</x:v>
      </x:c>
      <x:c r="P20" s="16" t="e">
        <x:f>ROUNDDOWN(L20*0.0056,-1)</x:f>
        <x:v>#REF!</x:v>
      </x:c>
      <x:c r="Q20" s="16" t="e">
        <x:f>ROUNDDOWN(L20*0.009,-1)</x:f>
        <x:v>#REF!</x:v>
      </x:c>
      <x:c r="R20" s="16">
        <x:f>ROUNDDOWN(K20/12,-1)</x:f>
        <x:v>2334940</x:v>
      </x:c>
      <x:c r="S20" s="16" t="e">
        <x:f>SUM(M20:R20)</x:f>
        <x:v>#REF!</x:v>
      </x:c>
      <x:c r="T20" s="17" t="e">
        <x:f>#REF!+#REF!+S20-#REF!</x:f>
        <x:v>#REF!</x:v>
      </x:c>
      <x:c r="U20" s="18" t="e">
        <x:f>#REF!+#REF!+S20</x:f>
        <x:v>#REF!</x:v>
      </x:c>
    </x:row>
    <x:row r="21" spans="1:21" ht="30" customHeight="1">
      <x:c r="A21" s="13">
        <x:v>16</x:v>
      </x:c>
      <x:c r="B21" s="19" t="s">
        <x:v>228</x:v>
      </x:c>
      <x:c r="C21" s="19" t="s">
        <x:v>292</x:v>
      </x:c>
      <x:c r="D21" s="14">
        <x:v>9</x:v>
      </x:c>
      <x:c r="E21" s="15">
        <x:v>2230000</x:v>
      </x:c>
      <x:c r="F21" s="15">
        <x:f>E21*12</x:f>
        <x:v>26760000</x:v>
      </x:c>
      <x:c r="G21" s="15">
        <x:f>E21*120%</x:f>
        <x:v>2676000</x:v>
      </x:c>
      <x:c r="H21" s="15">
        <x:v>30</x:v>
      </x:c>
      <x:c r="I21" s="15">
        <x:f>ROUNDDOWN(F21*1/209*1.5*H21,-1)</x:f>
        <x:v>5761720</x:v>
      </x:c>
      <x:c r="J21" s="15">
        <x:f>20000*12</x:f>
        <x:v>240000</x:v>
      </x:c>
      <x:c r="K21" s="90">
        <x:f>F21+G21+I21+J21</x:f>
        <x:v>35437720</x:v>
      </x:c>
      <x:c r="L21" s="90" t="e">
        <x:f>#REF!+120000</x:f>
        <x:v>#REF!</x:v>
      </x:c>
      <x:c r="M21" s="16" t="e">
        <x:f>ROUNDDOWN(L21*2.995%,-1)</x:f>
        <x:v>#REF!</x:v>
      </x:c>
      <x:c r="N21" s="16" t="e">
        <x:f>ROUNDDOWN(M21*6.55%,-1)</x:f>
        <x:v>#REF!</x:v>
      </x:c>
      <x:c r="O21" s="16" t="e">
        <x:f>ROUNDDOWN(L21*0.045,-1)</x:f>
        <x:v>#REF!</x:v>
      </x:c>
      <x:c r="P21" s="16" t="e">
        <x:f>ROUNDDOWN(L21*0.0056,-1)</x:f>
        <x:v>#REF!</x:v>
      </x:c>
      <x:c r="Q21" s="16" t="e">
        <x:f>ROUNDDOWN(L21*0.009,-1)</x:f>
        <x:v>#REF!</x:v>
      </x:c>
      <x:c r="R21" s="16">
        <x:f>ROUNDDOWN(K21/12,-1)</x:f>
        <x:v>2953140</x:v>
      </x:c>
      <x:c r="S21" s="16" t="e">
        <x:f>SUM(M21:R21)</x:f>
        <x:v>#REF!</x:v>
      </x:c>
      <x:c r="T21" s="17" t="e">
        <x:f>#REF!+#REF!+S21-#REF!</x:f>
        <x:v>#REF!</x:v>
      </x:c>
      <x:c r="U21" s="18" t="e">
        <x:f>#REF!+#REF!+S21</x:f>
        <x:v>#REF!</x:v>
      </x:c>
    </x:row>
    <x:row r="22" spans="1:21" ht="30" customHeight="1">
      <x:c r="A22" s="13">
        <x:v>17</x:v>
      </x:c>
      <x:c r="B22" s="19" t="s">
        <x:v>205</x:v>
      </x:c>
      <x:c r="C22" s="19" t="s">
        <x:v>295</x:v>
      </x:c>
      <x:c r="D22" s="14">
        <x:v>3</x:v>
      </x:c>
      <x:c r="E22" s="15">
        <x:v>1760000</x:v>
      </x:c>
      <x:c r="F22" s="15">
        <x:f>E22*12</x:f>
        <x:v>21120000</x:v>
      </x:c>
      <x:c r="G22" s="15">
        <x:f>E22*120%</x:f>
        <x:v>2112000</x:v>
      </x:c>
      <x:c r="H22" s="15">
        <x:v>30</x:v>
      </x:c>
      <x:c r="I22" s="15">
        <x:f>ROUNDDOWN(F22*1/209*1.5*H22,-1)</x:f>
        <x:v>4547360</x:v>
      </x:c>
      <x:c r="J22" s="15"/>
      <x:c r="K22" s="90">
        <x:f>F22+G22+I22+J22</x:f>
        <x:v>27779360</x:v>
      </x:c>
      <x:c r="L22" s="90" t="e">
        <x:f>#REF!+120000</x:f>
        <x:v>#REF!</x:v>
      </x:c>
      <x:c r="M22" s="16" t="e">
        <x:f>ROUNDDOWN(L22*2.995%,-1)</x:f>
        <x:v>#REF!</x:v>
      </x:c>
      <x:c r="N22" s="16" t="e">
        <x:f>ROUNDDOWN(M22*6.55%,-1)</x:f>
        <x:v>#REF!</x:v>
      </x:c>
      <x:c r="O22" s="16" t="e">
        <x:f>ROUNDDOWN(L22*0.045,-1)</x:f>
        <x:v>#REF!</x:v>
      </x:c>
      <x:c r="P22" s="16" t="e">
        <x:f>ROUNDDOWN(L22*0.0056,-1)</x:f>
        <x:v>#REF!</x:v>
      </x:c>
      <x:c r="Q22" s="16" t="e">
        <x:f>ROUNDDOWN(L22*0.009,-1)</x:f>
        <x:v>#REF!</x:v>
      </x:c>
      <x:c r="R22" s="16">
        <x:f>ROUNDDOWN(K22/12,-1)</x:f>
        <x:v>2314940</x:v>
      </x:c>
      <x:c r="S22" s="16" t="e">
        <x:f>SUM(M22:R22)</x:f>
        <x:v>#REF!</x:v>
      </x:c>
      <x:c r="T22" s="17" t="e">
        <x:f>#REF!+#REF!+S22-#REF!</x:f>
        <x:v>#REF!</x:v>
      </x:c>
      <x:c r="U22" s="18" t="e">
        <x:f>#REF!+#REF!+S22</x:f>
        <x:v>#REF!</x:v>
      </x:c>
    </x:row>
    <x:row r="23" spans="1:21" ht="30" customHeight="1">
      <x:c r="A23" s="13">
        <x:v>18</x:v>
      </x:c>
      <x:c r="B23" s="19" t="s">
        <x:v>226</x:v>
      </x:c>
      <x:c r="C23" s="19" t="s">
        <x:v>306</x:v>
      </x:c>
      <x:c r="D23" s="14">
        <x:v>3</x:v>
      </x:c>
      <x:c r="E23" s="15">
        <x:v>1760000</x:v>
      </x:c>
      <x:c r="F23" s="15">
        <x:f>E23*12</x:f>
        <x:v>21120000</x:v>
      </x:c>
      <x:c r="G23" s="15">
        <x:f>E23*120%</x:f>
        <x:v>2112000</x:v>
      </x:c>
      <x:c r="H23" s="15">
        <x:v>30</x:v>
      </x:c>
      <x:c r="I23" s="15">
        <x:f>ROUNDDOWN(F23*1/209*1.5*H23,-1)</x:f>
        <x:v>4547360</x:v>
      </x:c>
      <x:c r="J23" s="15"/>
      <x:c r="K23" s="90">
        <x:f>F23+G23+I23+J23</x:f>
        <x:v>27779360</x:v>
      </x:c>
      <x:c r="L23" s="90" t="e">
        <x:f>#REF!+120000</x:f>
        <x:v>#REF!</x:v>
      </x:c>
      <x:c r="M23" s="16" t="e">
        <x:f>ROUNDDOWN(L23*2.995%,-1)</x:f>
        <x:v>#REF!</x:v>
      </x:c>
      <x:c r="N23" s="16" t="e">
        <x:f>ROUNDDOWN(M23*6.55%,-1)</x:f>
        <x:v>#REF!</x:v>
      </x:c>
      <x:c r="O23" s="16" t="e">
        <x:f>ROUNDDOWN(L23*0.045,-1)</x:f>
        <x:v>#REF!</x:v>
      </x:c>
      <x:c r="P23" s="16" t="e">
        <x:f>ROUNDDOWN(L23*0.0056,-1)</x:f>
        <x:v>#REF!</x:v>
      </x:c>
      <x:c r="Q23" s="16" t="e">
        <x:f>ROUNDDOWN(L23*0.009,-1)</x:f>
        <x:v>#REF!</x:v>
      </x:c>
      <x:c r="R23" s="16">
        <x:f>ROUNDDOWN(K23/12,-1)</x:f>
        <x:v>2314940</x:v>
      </x:c>
      <x:c r="S23" s="16" t="e">
        <x:f>SUM(M23:R23)</x:f>
        <x:v>#REF!</x:v>
      </x:c>
      <x:c r="T23" s="17" t="e">
        <x:f>#REF!+#REF!+S23-#REF!</x:f>
        <x:v>#REF!</x:v>
      </x:c>
      <x:c r="U23" s="18" t="e">
        <x:f>#REF!+#REF!+S23</x:f>
        <x:v>#REF!</x:v>
      </x:c>
    </x:row>
    <x:row r="24" spans="1:21" ht="30" customHeight="1">
      <x:c r="A24" s="13">
        <x:v>19</x:v>
      </x:c>
      <x:c r="B24" s="19" t="s">
        <x:v>224</x:v>
      </x:c>
      <x:c r="C24" s="19" t="s">
        <x:v>308</x:v>
      </x:c>
      <x:c r="D24" s="14">
        <x:v>8</x:v>
      </x:c>
      <x:c r="E24" s="15">
        <x:v>2143000</x:v>
      </x:c>
      <x:c r="F24" s="15">
        <x:f>E24*12</x:f>
        <x:v>25716000</x:v>
      </x:c>
      <x:c r="G24" s="15">
        <x:f>E24*120%</x:f>
        <x:v>2571600</x:v>
      </x:c>
      <x:c r="H24" s="15">
        <x:v>30</x:v>
      </x:c>
      <x:c r="I24" s="15">
        <x:f>ROUNDDOWN(F24*1/209*1.5*H24,-1)</x:f>
        <x:v>5536930</x:v>
      </x:c>
      <x:c r="J24" s="15">
        <x:f>40000*12</x:f>
        <x:v>480000</x:v>
      </x:c>
      <x:c r="K24" s="90">
        <x:f>F24+G24+I24+J24</x:f>
        <x:v>34304530</x:v>
      </x:c>
      <x:c r="L24" s="90" t="e">
        <x:f>#REF!+120000</x:f>
        <x:v>#REF!</x:v>
      </x:c>
      <x:c r="M24" s="16" t="e">
        <x:f>ROUNDDOWN(L24*2.995%,-1)</x:f>
        <x:v>#REF!</x:v>
      </x:c>
      <x:c r="N24" s="16" t="e">
        <x:f>ROUNDDOWN(M24*6.55%,-1)</x:f>
        <x:v>#REF!</x:v>
      </x:c>
      <x:c r="O24" s="16" t="e">
        <x:f>ROUNDDOWN(L24*0.045,-1)</x:f>
        <x:v>#REF!</x:v>
      </x:c>
      <x:c r="P24" s="16" t="e">
        <x:f>ROUNDDOWN(L24*0.0056,-1)</x:f>
        <x:v>#REF!</x:v>
      </x:c>
      <x:c r="Q24" s="16" t="e">
        <x:f>ROUNDDOWN(L24*0.009,-1)</x:f>
        <x:v>#REF!</x:v>
      </x:c>
      <x:c r="R24" s="16">
        <x:f>ROUNDDOWN(K24/12,-1)</x:f>
        <x:v>2858710</x:v>
      </x:c>
      <x:c r="S24" s="16" t="e">
        <x:f>SUM(M24:R24)</x:f>
        <x:v>#REF!</x:v>
      </x:c>
      <x:c r="T24" s="17" t="e">
        <x:f>#REF!+#REF!+S24-#REF!</x:f>
        <x:v>#REF!</x:v>
      </x:c>
      <x:c r="U24" s="18" t="e">
        <x:f>#REF!+#REF!+S24</x:f>
        <x:v>#REF!</x:v>
      </x:c>
    </x:row>
    <x:row r="25" spans="1:21" ht="30" customHeight="1">
      <x:c r="A25" s="13">
        <x:v>20</x:v>
      </x:c>
      <x:c r="B25" s="19" t="s">
        <x:v>235</x:v>
      </x:c>
      <x:c r="C25" s="19" t="s">
        <x:v>275</x:v>
      </x:c>
      <x:c r="D25" s="14">
        <x:v>10</x:v>
      </x:c>
      <x:c r="E25" s="15">
        <x:v>2292000</x:v>
      </x:c>
      <x:c r="F25" s="15">
        <x:f>E25*12</x:f>
        <x:v>27504000</x:v>
      </x:c>
      <x:c r="G25" s="15">
        <x:f>E25*120%</x:f>
        <x:v>2750400</x:v>
      </x:c>
      <x:c r="H25" s="15">
        <x:v>30</x:v>
      </x:c>
      <x:c r="I25" s="15">
        <x:f>ROUNDDOWN(F25*1/209*1.5*H25,-1)</x:f>
        <x:v>5921910</x:v>
      </x:c>
      <x:c r="J25" s="15">
        <x:f>40000*12</x:f>
        <x:v>480000</x:v>
      </x:c>
      <x:c r="K25" s="90">
        <x:f>F25+G25+I25+J25</x:f>
        <x:v>36656310</x:v>
      </x:c>
      <x:c r="L25" s="90"/>
      <x:c r="M25" s="16"/>
      <x:c r="N25" s="16"/>
      <x:c r="O25" s="16"/>
      <x:c r="P25" s="16"/>
      <x:c r="Q25" s="16"/>
      <x:c r="R25" s="16"/>
      <x:c r="S25" s="16"/>
      <x:c r="T25" s="17"/>
      <x:c r="U25" s="18"/>
    </x:row>
    <x:row r="26" spans="1:21" ht="30" customHeight="1">
      <x:c r="A26" s="13">
        <x:v>21</x:v>
      </x:c>
      <x:c r="B26" s="19" t="s">
        <x:v>203</x:v>
      </x:c>
      <x:c r="C26" s="19" t="s">
        <x:v>312</x:v>
      </x:c>
      <x:c r="D26" s="14">
        <x:v>10</x:v>
      </x:c>
      <x:c r="E26" s="15">
        <x:v>2292000</x:v>
      </x:c>
      <x:c r="F26" s="15">
        <x:f>E26*12</x:f>
        <x:v>27504000</x:v>
      </x:c>
      <x:c r="G26" s="15">
        <x:f>E26*120%</x:f>
        <x:v>2750400</x:v>
      </x:c>
      <x:c r="H26" s="15">
        <x:v>30</x:v>
      </x:c>
      <x:c r="I26" s="15">
        <x:f>ROUNDDOWN(F26*1/209*1.5*H26,-1)</x:f>
        <x:v>5921910</x:v>
      </x:c>
      <x:c r="J26" s="15"/>
      <x:c r="K26" s="90">
        <x:f>F26+G26+I26+J26</x:f>
        <x:v>36176310</x:v>
      </x:c>
      <x:c r="L26" s="90"/>
      <x:c r="M26" s="16"/>
      <x:c r="N26" s="16"/>
      <x:c r="O26" s="16"/>
      <x:c r="P26" s="16"/>
      <x:c r="Q26" s="16"/>
      <x:c r="R26" s="16"/>
      <x:c r="S26" s="16"/>
      <x:c r="T26" s="17"/>
      <x:c r="U26" s="18"/>
    </x:row>
    <x:row r="27" spans="1:21" ht="30" customHeight="1">
      <x:c r="A27" s="13">
        <x:v>22</x:v>
      </x:c>
      <x:c r="B27" s="19" t="s">
        <x:v>236</x:v>
      </x:c>
      <x:c r="C27" s="19" t="s">
        <x:v>276</x:v>
      </x:c>
      <x:c r="D27" s="14">
        <x:v>3</x:v>
      </x:c>
      <x:c r="E27" s="15">
        <x:v>1760000</x:v>
      </x:c>
      <x:c r="F27" s="15">
        <x:f>E27*12</x:f>
        <x:v>21120000</x:v>
      </x:c>
      <x:c r="G27" s="15">
        <x:f>E27*120%</x:f>
        <x:v>2112000</x:v>
      </x:c>
      <x:c r="H27" s="15">
        <x:v>30</x:v>
      </x:c>
      <x:c r="I27" s="15">
        <x:f>ROUNDDOWN(F27*1/209*1.5*H27,-1)</x:f>
        <x:v>4547360</x:v>
      </x:c>
      <x:c r="J27" s="15"/>
      <x:c r="K27" s="90">
        <x:f>F27+G27+I27+J27</x:f>
        <x:v>27779360</x:v>
      </x:c>
      <x:c r="L27" s="90"/>
      <x:c r="M27" s="16"/>
      <x:c r="N27" s="16"/>
      <x:c r="O27" s="16"/>
      <x:c r="P27" s="16"/>
      <x:c r="Q27" s="16"/>
      <x:c r="R27" s="16"/>
      <x:c r="S27" s="16"/>
      <x:c r="T27" s="17"/>
      <x:c r="U27" s="18"/>
    </x:row>
    <x:row r="28" spans="1:21" ht="30" customHeight="1">
      <x:c r="A28" s="13">
        <x:v>23</x:v>
      </x:c>
      <x:c r="B28" s="19" t="s">
        <x:v>229</x:v>
      </x:c>
      <x:c r="C28" s="19" t="s">
        <x:v>311</x:v>
      </x:c>
      <x:c r="D28" s="14">
        <x:v>4</x:v>
      </x:c>
      <x:c r="E28" s="15">
        <x:v>1817000</x:v>
      </x:c>
      <x:c r="F28" s="15">
        <x:f>E28*12</x:f>
        <x:v>21804000</x:v>
      </x:c>
      <x:c r="G28" s="15">
        <x:f>E28*120%</x:f>
        <x:v>2180400</x:v>
      </x:c>
      <x:c r="H28" s="15">
        <x:v>30</x:v>
      </x:c>
      <x:c r="I28" s="15">
        <x:f>ROUNDDOWN(F28*1/209*1.5*H28,-1)</x:f>
        <x:v>4694640</x:v>
      </x:c>
      <x:c r="J28" s="15"/>
      <x:c r="K28" s="90">
        <x:f>F28+G28+I28+J28</x:f>
        <x:v>28679040</x:v>
      </x:c>
      <x:c r="L28" s="90"/>
      <x:c r="M28" s="16"/>
      <x:c r="N28" s="16"/>
      <x:c r="O28" s="16"/>
      <x:c r="P28" s="16"/>
      <x:c r="Q28" s="16"/>
      <x:c r="R28" s="16"/>
      <x:c r="S28" s="16"/>
      <x:c r="T28" s="17"/>
      <x:c r="U28" s="18"/>
    </x:row>
    <x:row r="29" spans="1:21" ht="30" customHeight="1">
      <x:c r="A29" s="13">
        <x:v>24</x:v>
      </x:c>
      <x:c r="B29" s="19" t="s">
        <x:v>209</x:v>
      </x:c>
      <x:c r="C29" s="19" t="s">
        <x:v>313</x:v>
      </x:c>
      <x:c r="D29" s="14">
        <x:v>2</x:v>
      </x:c>
      <x:c r="E29" s="15">
        <x:v>1707000</x:v>
      </x:c>
      <x:c r="F29" s="15">
        <x:f>E29*12</x:f>
        <x:v>20484000</x:v>
      </x:c>
      <x:c r="G29" s="15">
        <x:f>E29*120%</x:f>
        <x:v>2048400</x:v>
      </x:c>
      <x:c r="H29" s="15">
        <x:v>30</x:v>
      </x:c>
      <x:c r="I29" s="15">
        <x:f>ROUNDDOWN(F29*1/209*1.5*H29,-1)</x:f>
        <x:v>4410430</x:v>
      </x:c>
      <x:c r="J29" s="15"/>
      <x:c r="K29" s="90">
        <x:f>F29+G29+I29+J29</x:f>
        <x:v>26942830</x:v>
      </x:c>
      <x:c r="L29" s="90"/>
      <x:c r="M29" s="16"/>
      <x:c r="N29" s="16"/>
      <x:c r="O29" s="16"/>
      <x:c r="P29" s="16"/>
      <x:c r="Q29" s="16"/>
      <x:c r="R29" s="16"/>
      <x:c r="S29" s="16"/>
      <x:c r="T29" s="17"/>
      <x:c r="U29" s="18"/>
    </x:row>
    <x:row r="30" spans="1:21" ht="30" customHeight="1">
      <x:c r="A30" s="13">
        <x:v>25</x:v>
      </x:c>
      <x:c r="B30" s="19" t="s">
        <x:v>227</x:v>
      </x:c>
      <x:c r="C30" s="19" t="s">
        <x:v>277</x:v>
      </x:c>
      <x:c r="D30" s="14">
        <x:v>2</x:v>
      </x:c>
      <x:c r="E30" s="15">
        <x:v>1707000</x:v>
      </x:c>
      <x:c r="F30" s="15">
        <x:f>E30*12</x:f>
        <x:v>20484000</x:v>
      </x:c>
      <x:c r="G30" s="15">
        <x:f>E30*120%</x:f>
        <x:v>2048400</x:v>
      </x:c>
      <x:c r="H30" s="15">
        <x:v>30</x:v>
      </x:c>
      <x:c r="I30" s="15">
        <x:f>ROUNDDOWN(F30*1/209*1.5*H30,-1)</x:f>
        <x:v>4410430</x:v>
      </x:c>
      <x:c r="J30" s="15"/>
      <x:c r="K30" s="90">
        <x:f>F30+G30+I30+J30</x:f>
        <x:v>26942830</x:v>
      </x:c>
      <x:c r="L30" s="90"/>
      <x:c r="M30" s="16"/>
      <x:c r="N30" s="16"/>
      <x:c r="O30" s="16"/>
      <x:c r="P30" s="16"/>
      <x:c r="Q30" s="16"/>
      <x:c r="R30" s="16"/>
      <x:c r="S30" s="16"/>
      <x:c r="T30" s="17"/>
      <x:c r="U30" s="18"/>
    </x:row>
    <x:row r="31" spans="1:21" ht="30" customHeight="1">
      <x:c r="A31" s="13">
        <x:v>26</x:v>
      </x:c>
      <x:c r="B31" s="19" t="s">
        <x:v>232</x:v>
      </x:c>
      <x:c r="C31" s="19" t="s">
        <x:v>310</x:v>
      </x:c>
      <x:c r="D31" s="14">
        <x:v>6</x:v>
      </x:c>
      <x:c r="E31" s="15">
        <x:v>1974000</x:v>
      </x:c>
      <x:c r="F31" s="15">
        <x:f>E31*12</x:f>
        <x:v>23688000</x:v>
      </x:c>
      <x:c r="G31" s="15">
        <x:f>E31*120%</x:f>
        <x:v>2368800</x:v>
      </x:c>
      <x:c r="H31" s="15">
        <x:v>30</x:v>
      </x:c>
      <x:c r="I31" s="15">
        <x:f>ROUNDDOWN(F31*1/209*1.5*H31,-1)</x:f>
        <x:v>5100280</x:v>
      </x:c>
      <x:c r="J31" s="15"/>
      <x:c r="K31" s="90">
        <x:f>F31+G31+I31+J31</x:f>
        <x:v>31157080</x:v>
      </x:c>
      <x:c r="L31" s="90"/>
      <x:c r="M31" s="16"/>
      <x:c r="N31" s="16"/>
      <x:c r="O31" s="16"/>
      <x:c r="P31" s="16"/>
      <x:c r="Q31" s="16"/>
      <x:c r="R31" s="16"/>
      <x:c r="S31" s="16"/>
      <x:c r="T31" s="17"/>
      <x:c r="U31" s="18"/>
    </x:row>
    <x:row r="32" spans="1:21" ht="30" customHeight="1">
      <x:c r="A32" s="13">
        <x:v>27</x:v>
      </x:c>
      <x:c r="B32" s="13" t="s">
        <x:v>215</x:v>
      </x:c>
      <x:c r="C32" s="13" t="s">
        <x:v>302</x:v>
      </x:c>
      <x:c r="D32" s="14">
        <x:v>8</x:v>
      </x:c>
      <x:c r="E32" s="15">
        <x:v>1904000</x:v>
      </x:c>
      <x:c r="F32" s="15">
        <x:f>E32*12</x:f>
        <x:v>22848000</x:v>
      </x:c>
      <x:c r="G32" s="15">
        <x:f>E32*120%</x:f>
        <x:v>2284800</x:v>
      </x:c>
      <x:c r="H32" s="15">
        <x:v>30</x:v>
      </x:c>
      <x:c r="I32" s="15">
        <x:f>ROUNDDOWN(F32*1/209*1.5*H32,-1)</x:f>
        <x:v>4919420</x:v>
      </x:c>
      <x:c r="J32" s="15">
        <x:f>60000*12</x:f>
        <x:v>720000</x:v>
      </x:c>
      <x:c r="K32" s="90">
        <x:f>F32+G32+I32+J32</x:f>
        <x:v>30772220</x:v>
      </x:c>
      <x:c r="L32" s="90" t="e">
        <x:f>#REF!+120000</x:f>
        <x:v>#REF!</x:v>
      </x:c>
      <x:c r="M32" s="16" t="e">
        <x:f>ROUNDDOWN(L32*2.995%,-1)</x:f>
        <x:v>#REF!</x:v>
      </x:c>
      <x:c r="N32" s="16" t="e">
        <x:f>ROUNDDOWN(M32*6.55%,-1)</x:f>
        <x:v>#REF!</x:v>
      </x:c>
      <x:c r="O32" s="16" t="e">
        <x:f>ROUNDDOWN(L32*0.045,-1)</x:f>
        <x:v>#REF!</x:v>
      </x:c>
      <x:c r="P32" s="16" t="e">
        <x:f>ROUNDDOWN(L32*0.0056,-1)</x:f>
        <x:v>#REF!</x:v>
      </x:c>
      <x:c r="Q32" s="16" t="e">
        <x:f>ROUNDDOWN(L32*0.009,-1)</x:f>
        <x:v>#REF!</x:v>
      </x:c>
      <x:c r="R32" s="16">
        <x:f>ROUNDDOWN(K32/12,-1)</x:f>
        <x:v>2564350</x:v>
      </x:c>
      <x:c r="S32" s="16" t="e">
        <x:f>SUM(M32:R32)</x:f>
        <x:v>#REF!</x:v>
      </x:c>
      <x:c r="T32" s="17" t="e">
        <x:f>#REF!+#REF!+S32-#REF!</x:f>
        <x:v>#REF!</x:v>
      </x:c>
      <x:c r="U32" s="18" t="e">
        <x:f>#REF!+#REF!+S32</x:f>
        <x:v>#REF!</x:v>
      </x:c>
    </x:row>
    <x:row r="33" spans="1:21" ht="30" customHeight="1">
      <x:c r="A33" s="13">
        <x:v>28</x:v>
      </x:c>
      <x:c r="B33" s="13" t="s">
        <x:v>217</x:v>
      </x:c>
      <x:c r="C33" s="13" t="s">
        <x:v>305</x:v>
      </x:c>
      <x:c r="D33" s="14">
        <x:v>4</x:v>
      </x:c>
      <x:c r="E33" s="15">
        <x:v>1616000</x:v>
      </x:c>
      <x:c r="F33" s="15">
        <x:f>E33*12</x:f>
        <x:v>19392000</x:v>
      </x:c>
      <x:c r="G33" s="15">
        <x:f>E33*120%</x:f>
        <x:v>1939200</x:v>
      </x:c>
      <x:c r="H33" s="20">
        <x:v>30</x:v>
      </x:c>
      <x:c r="I33" s="15">
        <x:f>ROUNDDOWN(F33*1/209*1.5*H33,-1)</x:f>
        <x:v>4175310</x:v>
      </x:c>
      <x:c r="J33" s="15"/>
      <x:c r="K33" s="90">
        <x:f>F33+G33+I33+J33</x:f>
        <x:v>25506510</x:v>
      </x:c>
      <x:c r="L33" s="90" t="e">
        <x:f>#REF!+120000</x:f>
        <x:v>#REF!</x:v>
      </x:c>
      <x:c r="M33" s="16" t="e">
        <x:f>ROUNDDOWN(L33*2.995%,-1)</x:f>
        <x:v>#REF!</x:v>
      </x:c>
      <x:c r="N33" s="16" t="e">
        <x:f>ROUNDDOWN(M33*6.55%,-1)</x:f>
        <x:v>#REF!</x:v>
      </x:c>
      <x:c r="O33" s="16" t="e">
        <x:f>ROUNDDOWN(L33*0.045,-1)</x:f>
        <x:v>#REF!</x:v>
      </x:c>
      <x:c r="P33" s="16" t="e">
        <x:f>ROUNDDOWN(L33*0.0056,-1)</x:f>
        <x:v>#REF!</x:v>
      </x:c>
      <x:c r="Q33" s="16" t="e">
        <x:f>ROUNDDOWN(L33*0.009,-1)</x:f>
        <x:v>#REF!</x:v>
      </x:c>
      <x:c r="R33" s="16">
        <x:f>ROUNDDOWN(K33/12,-1)</x:f>
        <x:v>2125540</x:v>
      </x:c>
      <x:c r="S33" s="16" t="e">
        <x:f>SUM(M33:R33)</x:f>
        <x:v>#REF!</x:v>
      </x:c>
      <x:c r="T33" s="17" t="e">
        <x:f>#REF!+#REF!+S33-#REF!</x:f>
        <x:v>#REF!</x:v>
      </x:c>
      <x:c r="U33" s="18" t="e">
        <x:f>#REF!+#REF!+S33</x:f>
        <x:v>#REF!</x:v>
      </x:c>
    </x:row>
    <x:row r="34" spans="1:21" ht="30" customHeight="1">
      <x:c r="A34" s="13">
        <x:v>29</x:v>
      </x:c>
      <x:c r="B34" s="21" t="s">
        <x:v>280</x:v>
      </x:c>
      <x:c r="C34" s="21" t="s">
        <x:v>284</x:v>
      </x:c>
      <x:c r="D34" s="14">
        <x:v>6</x:v>
      </x:c>
      <x:c r="E34" s="15">
        <x:v>1812000</x:v>
      </x:c>
      <x:c r="F34" s="15">
        <x:f>E34*12</x:f>
        <x:v>21744000</x:v>
      </x:c>
      <x:c r="G34" s="15">
        <x:f>E34*120%</x:f>
        <x:v>2174400</x:v>
      </x:c>
      <x:c r="H34" s="15">
        <x:v>8</x:v>
      </x:c>
      <x:c r="I34" s="15">
        <x:f>ROUNDDOWN(F34*1/209*1.5*H34,-1)</x:f>
        <x:v>1248450</x:v>
      </x:c>
      <x:c r="J34" s="15">
        <x:f>40000*12</x:f>
        <x:v>480000</x:v>
      </x:c>
      <x:c r="K34" s="90">
        <x:f>F34+G34+I34+J34</x:f>
        <x:v>25646850</x:v>
      </x:c>
      <x:c r="L34" s="90" t="e">
        <x:f>#REF!+120000</x:f>
        <x:v>#REF!</x:v>
      </x:c>
      <x:c r="M34" s="16" t="e">
        <x:f>ROUNDDOWN(L34*2.995%,-1)</x:f>
        <x:v>#REF!</x:v>
      </x:c>
      <x:c r="N34" s="16" t="e">
        <x:f>ROUNDDOWN(M34*6.55%,-1)</x:f>
        <x:v>#REF!</x:v>
      </x:c>
      <x:c r="O34" s="16" t="e">
        <x:f>ROUNDDOWN(L34*0.045,-1)</x:f>
        <x:v>#REF!</x:v>
      </x:c>
      <x:c r="P34" s="16" t="e">
        <x:f>ROUNDDOWN(L34*0.0056,-1)</x:f>
        <x:v>#REF!</x:v>
      </x:c>
      <x:c r="Q34" s="16" t="e">
        <x:f>ROUNDDOWN(L34*0.009,-1)</x:f>
        <x:v>#REF!</x:v>
      </x:c>
      <x:c r="R34" s="16">
        <x:f>ROUNDDOWN(K34/12,-1)</x:f>
        <x:v>2137230</x:v>
      </x:c>
      <x:c r="S34" s="16" t="e">
        <x:f>SUM(M34:R34)</x:f>
        <x:v>#REF!</x:v>
      </x:c>
      <x:c r="T34" s="17" t="e">
        <x:f>#REF!+#REF!+S34-#REF!</x:f>
        <x:v>#REF!</x:v>
      </x:c>
      <x:c r="U34" s="18" t="e">
        <x:f>#REF!+#REF!+S34</x:f>
        <x:v>#REF!</x:v>
      </x:c>
    </x:row>
    <x:row r="35" spans="5:12">
      <x:c r="E35" s="22"/>
      <x:c r="F35" s="22"/>
      <x:c r="G35" s="22"/>
      <x:c r="H35" s="23"/>
      <x:c r="I35" s="22"/>
      <x:c r="J35" s="22"/>
      <x:c r="K35" s="22"/>
      <x:c r="L35" s="22"/>
    </x:row>
    <x:row r="36" spans="5:12">
      <x:c r="E36" s="5"/>
      <x:c r="F36" s="5"/>
      <x:c r="G36" s="5"/>
      <x:c r="H36" s="24"/>
      <x:c r="I36" s="5"/>
      <x:c r="J36" s="5"/>
      <x:c r="K36" s="5"/>
      <x:c r="L36" s="5"/>
    </x:row>
  </x:sheetData>
  <x:mergeCells count="15">
    <x:mergeCell ref="B3:B5"/>
    <x:mergeCell ref="E3:F4"/>
    <x:mergeCell ref="D3:D5"/>
    <x:mergeCell ref="L3:L4"/>
    <x:mergeCell ref="A1:T1"/>
    <x:mergeCell ref="A2:B2"/>
    <x:mergeCell ref="A3:A5"/>
    <x:mergeCell ref="C3:C5"/>
    <x:mergeCell ref="U3:U4"/>
    <x:mergeCell ref="G3:G4"/>
    <x:mergeCell ref="K3:K4"/>
    <x:mergeCell ref="M3:S3"/>
    <x:mergeCell ref="T3:T4"/>
    <x:mergeCell ref="H3:I3"/>
    <x:mergeCell ref="J3:J4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64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35"/>
  <x:sheetViews>
    <x:sheetView topLeftCell="D1" zoomScaleNormal="100" workbookViewId="0">
      <x:selection activeCell="S7" activeCellId="0" sqref="S7:S7"/>
    </x:sheetView>
  </x:sheetViews>
  <x:sheetFormatPr defaultColWidth="8.875" defaultRowHeight="16.399999999999999"/>
  <x:cols>
    <x:col min="1" max="1" width="8" style="3" customWidth="1"/>
    <x:col min="2" max="2" width="19.125" style="3" customWidth="1"/>
    <x:col min="3" max="3" width="9.25" style="3" hidden="1" bestFit="1" customWidth="1"/>
    <x:col min="4" max="4" width="7.75" style="3" customWidth="1"/>
    <x:col min="5" max="5" width="14.5" hidden="1" customWidth="1"/>
    <x:col min="6" max="6" width="15.75" hidden="1" customWidth="1"/>
    <x:col min="7" max="7" width="15.125" hidden="1" customWidth="1"/>
    <x:col min="8" max="8" width="7.75" style="6" hidden="1" customWidth="1"/>
    <x:col min="9" max="9" width="16.125" hidden="1" customWidth="1"/>
    <x:col min="10" max="10" width="13.25" hidden="1" customWidth="1"/>
    <x:col min="11" max="11" width="15.75" hidden="1" bestFit="1" customWidth="1"/>
    <x:col min="12" max="12" width="15.75" bestFit="1" customWidth="1"/>
    <x:col min="13" max="18" width="15.625" customWidth="1"/>
    <x:col min="19" max="19" width="15.75" customWidth="1"/>
    <x:col min="245" max="245" width="6" customWidth="1"/>
    <x:col min="246" max="246" width="10" customWidth="1"/>
    <x:col min="247" max="247" width="17.375" customWidth="1"/>
    <x:col min="248" max="248" width="6.375" customWidth="1"/>
    <x:col min="249" max="249" width="6.5" customWidth="1"/>
    <x:col min="250" max="250" width="6.25" customWidth="1"/>
    <x:col min="251" max="265" width="0" hidden="1" customWidth="1"/>
    <x:col min="266" max="266" width="14.25" customWidth="1"/>
    <x:col min="267" max="267" width="12.625" customWidth="1"/>
    <x:col min="268" max="268" width="14.375" customWidth="1"/>
    <x:col min="269" max="269" width="13" customWidth="1"/>
    <x:col min="270" max="270" width="12.625" customWidth="1"/>
    <x:col min="271" max="271" width="15.625" customWidth="1"/>
    <x:col min="272" max="272" width="15.75" customWidth="1"/>
    <x:col min="273" max="274" width="0" hidden="1" customWidth="1"/>
    <x:col min="501" max="501" width="6" customWidth="1"/>
    <x:col min="502" max="502" width="10" customWidth="1"/>
    <x:col min="503" max="503" width="17.375" customWidth="1"/>
    <x:col min="504" max="504" width="6.375" customWidth="1"/>
    <x:col min="505" max="505" width="6.5" customWidth="1"/>
    <x:col min="506" max="506" width="6.25" customWidth="1"/>
    <x:col min="507" max="521" width="0" hidden="1" customWidth="1"/>
    <x:col min="522" max="522" width="14.25" customWidth="1"/>
    <x:col min="523" max="523" width="12.625" customWidth="1"/>
    <x:col min="524" max="524" width="14.375" customWidth="1"/>
    <x:col min="525" max="525" width="13" customWidth="1"/>
    <x:col min="526" max="526" width="12.625" customWidth="1"/>
    <x:col min="527" max="527" width="15.625" customWidth="1"/>
    <x:col min="528" max="528" width="15.75" customWidth="1"/>
    <x:col min="529" max="530" width="0" hidden="1" customWidth="1"/>
    <x:col min="757" max="757" width="6" customWidth="1"/>
    <x:col min="758" max="758" width="10" customWidth="1"/>
    <x:col min="759" max="759" width="17.375" customWidth="1"/>
    <x:col min="760" max="760" width="6.375" customWidth="1"/>
    <x:col min="761" max="761" width="6.5" customWidth="1"/>
    <x:col min="762" max="762" width="6.25" customWidth="1"/>
    <x:col min="763" max="777" width="0" hidden="1" customWidth="1"/>
    <x:col min="778" max="778" width="14.25" customWidth="1"/>
    <x:col min="779" max="779" width="12.625" customWidth="1"/>
    <x:col min="780" max="780" width="14.375" customWidth="1"/>
    <x:col min="781" max="781" width="13" customWidth="1"/>
    <x:col min="782" max="782" width="12.625" customWidth="1"/>
    <x:col min="783" max="783" width="15.625" customWidth="1"/>
    <x:col min="784" max="784" width="15.75" customWidth="1"/>
    <x:col min="785" max="786" width="0" hidden="1" customWidth="1"/>
    <x:col min="1013" max="1013" width="6" customWidth="1"/>
    <x:col min="1014" max="1014" width="10" customWidth="1"/>
    <x:col min="1015" max="1015" width="17.375" customWidth="1"/>
    <x:col min="1016" max="1016" width="6.375" customWidth="1"/>
    <x:col min="1017" max="1017" width="6.5" customWidth="1"/>
    <x:col min="1018" max="1018" width="6.25" customWidth="1"/>
    <x:col min="1019" max="1033" width="0" hidden="1" customWidth="1"/>
    <x:col min="1034" max="1034" width="14.25" customWidth="1"/>
    <x:col min="1035" max="1035" width="12.625" customWidth="1"/>
    <x:col min="1036" max="1036" width="14.375" customWidth="1"/>
    <x:col min="1037" max="1037" width="13" customWidth="1"/>
    <x:col min="1038" max="1038" width="12.625" customWidth="1"/>
    <x:col min="1039" max="1039" width="15.625" customWidth="1"/>
    <x:col min="1040" max="1040" width="15.75" customWidth="1"/>
    <x:col min="1041" max="1042" width="0" hidden="1" customWidth="1"/>
    <x:col min="1269" max="1269" width="6" customWidth="1"/>
    <x:col min="1270" max="1270" width="10" customWidth="1"/>
    <x:col min="1271" max="1271" width="17.375" customWidth="1"/>
    <x:col min="1272" max="1272" width="6.375" customWidth="1"/>
    <x:col min="1273" max="1273" width="6.5" customWidth="1"/>
    <x:col min="1274" max="1274" width="6.25" customWidth="1"/>
    <x:col min="1275" max="1289" width="0" hidden="1" customWidth="1"/>
    <x:col min="1290" max="1290" width="14.25" customWidth="1"/>
    <x:col min="1291" max="1291" width="12.625" customWidth="1"/>
    <x:col min="1292" max="1292" width="14.375" customWidth="1"/>
    <x:col min="1293" max="1293" width="13" customWidth="1"/>
    <x:col min="1294" max="1294" width="12.625" customWidth="1"/>
    <x:col min="1295" max="1295" width="15.625" customWidth="1"/>
    <x:col min="1296" max="1296" width="15.75" customWidth="1"/>
    <x:col min="1297" max="1298" width="0" hidden="1" customWidth="1"/>
    <x:col min="1525" max="1525" width="6" customWidth="1"/>
    <x:col min="1526" max="1526" width="10" customWidth="1"/>
    <x:col min="1527" max="1527" width="17.375" customWidth="1"/>
    <x:col min="1528" max="1528" width="6.375" customWidth="1"/>
    <x:col min="1529" max="1529" width="6.5" customWidth="1"/>
    <x:col min="1530" max="1530" width="6.25" customWidth="1"/>
    <x:col min="1531" max="1545" width="0" hidden="1" customWidth="1"/>
    <x:col min="1546" max="1546" width="14.25" customWidth="1"/>
    <x:col min="1547" max="1547" width="12.625" customWidth="1"/>
    <x:col min="1548" max="1548" width="14.375" customWidth="1"/>
    <x:col min="1549" max="1549" width="13" customWidth="1"/>
    <x:col min="1550" max="1550" width="12.625" customWidth="1"/>
    <x:col min="1551" max="1551" width="15.625" customWidth="1"/>
    <x:col min="1552" max="1552" width="15.75" customWidth="1"/>
    <x:col min="1553" max="1554" width="0" hidden="1" customWidth="1"/>
    <x:col min="1781" max="1781" width="6" customWidth="1"/>
    <x:col min="1782" max="1782" width="10" customWidth="1"/>
    <x:col min="1783" max="1783" width="17.375" customWidth="1"/>
    <x:col min="1784" max="1784" width="6.375" customWidth="1"/>
    <x:col min="1785" max="1785" width="6.5" customWidth="1"/>
    <x:col min="1786" max="1786" width="6.25" customWidth="1"/>
    <x:col min="1787" max="1801" width="0" hidden="1" customWidth="1"/>
    <x:col min="1802" max="1802" width="14.25" customWidth="1"/>
    <x:col min="1803" max="1803" width="12.625" customWidth="1"/>
    <x:col min="1804" max="1804" width="14.375" customWidth="1"/>
    <x:col min="1805" max="1805" width="13" customWidth="1"/>
    <x:col min="1806" max="1806" width="12.625" customWidth="1"/>
    <x:col min="1807" max="1807" width="15.625" customWidth="1"/>
    <x:col min="1808" max="1808" width="15.75" customWidth="1"/>
    <x:col min="1809" max="1810" width="0" hidden="1" customWidth="1"/>
    <x:col min="2037" max="2037" width="6" customWidth="1"/>
    <x:col min="2038" max="2038" width="10" customWidth="1"/>
    <x:col min="2039" max="2039" width="17.375" customWidth="1"/>
    <x:col min="2040" max="2040" width="6.375" customWidth="1"/>
    <x:col min="2041" max="2041" width="6.5" customWidth="1"/>
    <x:col min="2042" max="2042" width="6.25" customWidth="1"/>
    <x:col min="2043" max="2057" width="0" hidden="1" customWidth="1"/>
    <x:col min="2058" max="2058" width="14.25" customWidth="1"/>
    <x:col min="2059" max="2059" width="12.625" customWidth="1"/>
    <x:col min="2060" max="2060" width="14.375" customWidth="1"/>
    <x:col min="2061" max="2061" width="13" customWidth="1"/>
    <x:col min="2062" max="2062" width="12.625" customWidth="1"/>
    <x:col min="2063" max="2063" width="15.625" customWidth="1"/>
    <x:col min="2064" max="2064" width="15.75" customWidth="1"/>
    <x:col min="2065" max="2066" width="0" hidden="1" customWidth="1"/>
    <x:col min="2293" max="2293" width="6" customWidth="1"/>
    <x:col min="2294" max="2294" width="10" customWidth="1"/>
    <x:col min="2295" max="2295" width="17.375" customWidth="1"/>
    <x:col min="2296" max="2296" width="6.375" customWidth="1"/>
    <x:col min="2297" max="2297" width="6.5" customWidth="1"/>
    <x:col min="2298" max="2298" width="6.25" customWidth="1"/>
    <x:col min="2299" max="2313" width="0" hidden="1" customWidth="1"/>
    <x:col min="2314" max="2314" width="14.25" customWidth="1"/>
    <x:col min="2315" max="2315" width="12.625" customWidth="1"/>
    <x:col min="2316" max="2316" width="14.375" customWidth="1"/>
    <x:col min="2317" max="2317" width="13" customWidth="1"/>
    <x:col min="2318" max="2318" width="12.625" customWidth="1"/>
    <x:col min="2319" max="2319" width="15.625" customWidth="1"/>
    <x:col min="2320" max="2320" width="15.75" customWidth="1"/>
    <x:col min="2321" max="2322" width="0" hidden="1" customWidth="1"/>
    <x:col min="2549" max="2549" width="6" customWidth="1"/>
    <x:col min="2550" max="2550" width="10" customWidth="1"/>
    <x:col min="2551" max="2551" width="17.375" customWidth="1"/>
    <x:col min="2552" max="2552" width="6.375" customWidth="1"/>
    <x:col min="2553" max="2553" width="6.5" customWidth="1"/>
    <x:col min="2554" max="2554" width="6.25" customWidth="1"/>
    <x:col min="2555" max="2569" width="0" hidden="1" customWidth="1"/>
    <x:col min="2570" max="2570" width="14.25" customWidth="1"/>
    <x:col min="2571" max="2571" width="12.625" customWidth="1"/>
    <x:col min="2572" max="2572" width="14.375" customWidth="1"/>
    <x:col min="2573" max="2573" width="13" customWidth="1"/>
    <x:col min="2574" max="2574" width="12.625" customWidth="1"/>
    <x:col min="2575" max="2575" width="15.625" customWidth="1"/>
    <x:col min="2576" max="2576" width="15.75" customWidth="1"/>
    <x:col min="2577" max="2578" width="0" hidden="1" customWidth="1"/>
    <x:col min="2805" max="2805" width="6" customWidth="1"/>
    <x:col min="2806" max="2806" width="10" customWidth="1"/>
    <x:col min="2807" max="2807" width="17.375" customWidth="1"/>
    <x:col min="2808" max="2808" width="6.375" customWidth="1"/>
    <x:col min="2809" max="2809" width="6.5" customWidth="1"/>
    <x:col min="2810" max="2810" width="6.25" customWidth="1"/>
    <x:col min="2811" max="2825" width="0" hidden="1" customWidth="1"/>
    <x:col min="2826" max="2826" width="14.25" customWidth="1"/>
    <x:col min="2827" max="2827" width="12.625" customWidth="1"/>
    <x:col min="2828" max="2828" width="14.375" customWidth="1"/>
    <x:col min="2829" max="2829" width="13" customWidth="1"/>
    <x:col min="2830" max="2830" width="12.625" customWidth="1"/>
    <x:col min="2831" max="2831" width="15.625" customWidth="1"/>
    <x:col min="2832" max="2832" width="15.75" customWidth="1"/>
    <x:col min="2833" max="2834" width="0" hidden="1" customWidth="1"/>
    <x:col min="3061" max="3061" width="6" customWidth="1"/>
    <x:col min="3062" max="3062" width="10" customWidth="1"/>
    <x:col min="3063" max="3063" width="17.375" customWidth="1"/>
    <x:col min="3064" max="3064" width="6.375" customWidth="1"/>
    <x:col min="3065" max="3065" width="6.5" customWidth="1"/>
    <x:col min="3066" max="3066" width="6.25" customWidth="1"/>
    <x:col min="3067" max="3081" width="0" hidden="1" customWidth="1"/>
    <x:col min="3082" max="3082" width="14.25" customWidth="1"/>
    <x:col min="3083" max="3083" width="12.625" customWidth="1"/>
    <x:col min="3084" max="3084" width="14.375" customWidth="1"/>
    <x:col min="3085" max="3085" width="13" customWidth="1"/>
    <x:col min="3086" max="3086" width="12.625" customWidth="1"/>
    <x:col min="3087" max="3087" width="15.625" customWidth="1"/>
    <x:col min="3088" max="3088" width="15.75" customWidth="1"/>
    <x:col min="3089" max="3090" width="0" hidden="1" customWidth="1"/>
    <x:col min="3317" max="3317" width="6" customWidth="1"/>
    <x:col min="3318" max="3318" width="10" customWidth="1"/>
    <x:col min="3319" max="3319" width="17.375" customWidth="1"/>
    <x:col min="3320" max="3320" width="6.375" customWidth="1"/>
    <x:col min="3321" max="3321" width="6.5" customWidth="1"/>
    <x:col min="3322" max="3322" width="6.25" customWidth="1"/>
    <x:col min="3323" max="3337" width="0" hidden="1" customWidth="1"/>
    <x:col min="3338" max="3338" width="14.25" customWidth="1"/>
    <x:col min="3339" max="3339" width="12.625" customWidth="1"/>
    <x:col min="3340" max="3340" width="14.375" customWidth="1"/>
    <x:col min="3341" max="3341" width="13" customWidth="1"/>
    <x:col min="3342" max="3342" width="12.625" customWidth="1"/>
    <x:col min="3343" max="3343" width="15.625" customWidth="1"/>
    <x:col min="3344" max="3344" width="15.75" customWidth="1"/>
    <x:col min="3345" max="3346" width="0" hidden="1" customWidth="1"/>
    <x:col min="3573" max="3573" width="6" customWidth="1"/>
    <x:col min="3574" max="3574" width="10" customWidth="1"/>
    <x:col min="3575" max="3575" width="17.375" customWidth="1"/>
    <x:col min="3576" max="3576" width="6.375" customWidth="1"/>
    <x:col min="3577" max="3577" width="6.5" customWidth="1"/>
    <x:col min="3578" max="3578" width="6.25" customWidth="1"/>
    <x:col min="3579" max="3593" width="0" hidden="1" customWidth="1"/>
    <x:col min="3594" max="3594" width="14.25" customWidth="1"/>
    <x:col min="3595" max="3595" width="12.625" customWidth="1"/>
    <x:col min="3596" max="3596" width="14.375" customWidth="1"/>
    <x:col min="3597" max="3597" width="13" customWidth="1"/>
    <x:col min="3598" max="3598" width="12.625" customWidth="1"/>
    <x:col min="3599" max="3599" width="15.625" customWidth="1"/>
    <x:col min="3600" max="3600" width="15.75" customWidth="1"/>
    <x:col min="3601" max="3602" width="0" hidden="1" customWidth="1"/>
    <x:col min="3829" max="3829" width="6" customWidth="1"/>
    <x:col min="3830" max="3830" width="10" customWidth="1"/>
    <x:col min="3831" max="3831" width="17.375" customWidth="1"/>
    <x:col min="3832" max="3832" width="6.375" customWidth="1"/>
    <x:col min="3833" max="3833" width="6.5" customWidth="1"/>
    <x:col min="3834" max="3834" width="6.25" customWidth="1"/>
    <x:col min="3835" max="3849" width="0" hidden="1" customWidth="1"/>
    <x:col min="3850" max="3850" width="14.25" customWidth="1"/>
    <x:col min="3851" max="3851" width="12.625" customWidth="1"/>
    <x:col min="3852" max="3852" width="14.375" customWidth="1"/>
    <x:col min="3853" max="3853" width="13" customWidth="1"/>
    <x:col min="3854" max="3854" width="12.625" customWidth="1"/>
    <x:col min="3855" max="3855" width="15.625" customWidth="1"/>
    <x:col min="3856" max="3856" width="15.75" customWidth="1"/>
    <x:col min="3857" max="3858" width="0" hidden="1" customWidth="1"/>
    <x:col min="4085" max="4085" width="6" customWidth="1"/>
    <x:col min="4086" max="4086" width="10" customWidth="1"/>
    <x:col min="4087" max="4087" width="17.375" customWidth="1"/>
    <x:col min="4088" max="4088" width="6.375" customWidth="1"/>
    <x:col min="4089" max="4089" width="6.5" customWidth="1"/>
    <x:col min="4090" max="4090" width="6.25" customWidth="1"/>
    <x:col min="4091" max="4105" width="0" hidden="1" customWidth="1"/>
    <x:col min="4106" max="4106" width="14.25" customWidth="1"/>
    <x:col min="4107" max="4107" width="12.625" customWidth="1"/>
    <x:col min="4108" max="4108" width="14.375" customWidth="1"/>
    <x:col min="4109" max="4109" width="13" customWidth="1"/>
    <x:col min="4110" max="4110" width="12.625" customWidth="1"/>
    <x:col min="4111" max="4111" width="15.625" customWidth="1"/>
    <x:col min="4112" max="4112" width="15.75" customWidth="1"/>
    <x:col min="4113" max="4114" width="0" hidden="1" customWidth="1"/>
    <x:col min="4341" max="4341" width="6" customWidth="1"/>
    <x:col min="4342" max="4342" width="10" customWidth="1"/>
    <x:col min="4343" max="4343" width="17.375" customWidth="1"/>
    <x:col min="4344" max="4344" width="6.375" customWidth="1"/>
    <x:col min="4345" max="4345" width="6.5" customWidth="1"/>
    <x:col min="4346" max="4346" width="6.25" customWidth="1"/>
    <x:col min="4347" max="4361" width="0" hidden="1" customWidth="1"/>
    <x:col min="4362" max="4362" width="14.25" customWidth="1"/>
    <x:col min="4363" max="4363" width="12.625" customWidth="1"/>
    <x:col min="4364" max="4364" width="14.375" customWidth="1"/>
    <x:col min="4365" max="4365" width="13" customWidth="1"/>
    <x:col min="4366" max="4366" width="12.625" customWidth="1"/>
    <x:col min="4367" max="4367" width="15.625" customWidth="1"/>
    <x:col min="4368" max="4368" width="15.75" customWidth="1"/>
    <x:col min="4369" max="4370" width="0" hidden="1" customWidth="1"/>
    <x:col min="4597" max="4597" width="6" customWidth="1"/>
    <x:col min="4598" max="4598" width="10" customWidth="1"/>
    <x:col min="4599" max="4599" width="17.375" customWidth="1"/>
    <x:col min="4600" max="4600" width="6.375" customWidth="1"/>
    <x:col min="4601" max="4601" width="6.5" customWidth="1"/>
    <x:col min="4602" max="4602" width="6.25" customWidth="1"/>
    <x:col min="4603" max="4617" width="0" hidden="1" customWidth="1"/>
    <x:col min="4618" max="4618" width="14.25" customWidth="1"/>
    <x:col min="4619" max="4619" width="12.625" customWidth="1"/>
    <x:col min="4620" max="4620" width="14.375" customWidth="1"/>
    <x:col min="4621" max="4621" width="13" customWidth="1"/>
    <x:col min="4622" max="4622" width="12.625" customWidth="1"/>
    <x:col min="4623" max="4623" width="15.625" customWidth="1"/>
    <x:col min="4624" max="4624" width="15.75" customWidth="1"/>
    <x:col min="4625" max="4626" width="0" hidden="1" customWidth="1"/>
    <x:col min="4853" max="4853" width="6" customWidth="1"/>
    <x:col min="4854" max="4854" width="10" customWidth="1"/>
    <x:col min="4855" max="4855" width="17.375" customWidth="1"/>
    <x:col min="4856" max="4856" width="6.375" customWidth="1"/>
    <x:col min="4857" max="4857" width="6.5" customWidth="1"/>
    <x:col min="4858" max="4858" width="6.25" customWidth="1"/>
    <x:col min="4859" max="4873" width="0" hidden="1" customWidth="1"/>
    <x:col min="4874" max="4874" width="14.25" customWidth="1"/>
    <x:col min="4875" max="4875" width="12.625" customWidth="1"/>
    <x:col min="4876" max="4876" width="14.375" customWidth="1"/>
    <x:col min="4877" max="4877" width="13" customWidth="1"/>
    <x:col min="4878" max="4878" width="12.625" customWidth="1"/>
    <x:col min="4879" max="4879" width="15.625" customWidth="1"/>
    <x:col min="4880" max="4880" width="15.75" customWidth="1"/>
    <x:col min="4881" max="4882" width="0" hidden="1" customWidth="1"/>
    <x:col min="5109" max="5109" width="6" customWidth="1"/>
    <x:col min="5110" max="5110" width="10" customWidth="1"/>
    <x:col min="5111" max="5111" width="17.375" customWidth="1"/>
    <x:col min="5112" max="5112" width="6.375" customWidth="1"/>
    <x:col min="5113" max="5113" width="6.5" customWidth="1"/>
    <x:col min="5114" max="5114" width="6.25" customWidth="1"/>
    <x:col min="5115" max="5129" width="0" hidden="1" customWidth="1"/>
    <x:col min="5130" max="5130" width="14.25" customWidth="1"/>
    <x:col min="5131" max="5131" width="12.625" customWidth="1"/>
    <x:col min="5132" max="5132" width="14.375" customWidth="1"/>
    <x:col min="5133" max="5133" width="13" customWidth="1"/>
    <x:col min="5134" max="5134" width="12.625" customWidth="1"/>
    <x:col min="5135" max="5135" width="15.625" customWidth="1"/>
    <x:col min="5136" max="5136" width="15.75" customWidth="1"/>
    <x:col min="5137" max="5138" width="0" hidden="1" customWidth="1"/>
    <x:col min="5365" max="5365" width="6" customWidth="1"/>
    <x:col min="5366" max="5366" width="10" customWidth="1"/>
    <x:col min="5367" max="5367" width="17.375" customWidth="1"/>
    <x:col min="5368" max="5368" width="6.375" customWidth="1"/>
    <x:col min="5369" max="5369" width="6.5" customWidth="1"/>
    <x:col min="5370" max="5370" width="6.25" customWidth="1"/>
    <x:col min="5371" max="5385" width="0" hidden="1" customWidth="1"/>
    <x:col min="5386" max="5386" width="14.25" customWidth="1"/>
    <x:col min="5387" max="5387" width="12.625" customWidth="1"/>
    <x:col min="5388" max="5388" width="14.375" customWidth="1"/>
    <x:col min="5389" max="5389" width="13" customWidth="1"/>
    <x:col min="5390" max="5390" width="12.625" customWidth="1"/>
    <x:col min="5391" max="5391" width="15.625" customWidth="1"/>
    <x:col min="5392" max="5392" width="15.75" customWidth="1"/>
    <x:col min="5393" max="5394" width="0" hidden="1" customWidth="1"/>
    <x:col min="5621" max="5621" width="6" customWidth="1"/>
    <x:col min="5622" max="5622" width="10" customWidth="1"/>
    <x:col min="5623" max="5623" width="17.375" customWidth="1"/>
    <x:col min="5624" max="5624" width="6.375" customWidth="1"/>
    <x:col min="5625" max="5625" width="6.5" customWidth="1"/>
    <x:col min="5626" max="5626" width="6.25" customWidth="1"/>
    <x:col min="5627" max="5641" width="0" hidden="1" customWidth="1"/>
    <x:col min="5642" max="5642" width="14.25" customWidth="1"/>
    <x:col min="5643" max="5643" width="12.625" customWidth="1"/>
    <x:col min="5644" max="5644" width="14.375" customWidth="1"/>
    <x:col min="5645" max="5645" width="13" customWidth="1"/>
    <x:col min="5646" max="5646" width="12.625" customWidth="1"/>
    <x:col min="5647" max="5647" width="15.625" customWidth="1"/>
    <x:col min="5648" max="5648" width="15.75" customWidth="1"/>
    <x:col min="5649" max="5650" width="0" hidden="1" customWidth="1"/>
    <x:col min="5877" max="5877" width="6" customWidth="1"/>
    <x:col min="5878" max="5878" width="10" customWidth="1"/>
    <x:col min="5879" max="5879" width="17.375" customWidth="1"/>
    <x:col min="5880" max="5880" width="6.375" customWidth="1"/>
    <x:col min="5881" max="5881" width="6.5" customWidth="1"/>
    <x:col min="5882" max="5882" width="6.25" customWidth="1"/>
    <x:col min="5883" max="5897" width="0" hidden="1" customWidth="1"/>
    <x:col min="5898" max="5898" width="14.25" customWidth="1"/>
    <x:col min="5899" max="5899" width="12.625" customWidth="1"/>
    <x:col min="5900" max="5900" width="14.375" customWidth="1"/>
    <x:col min="5901" max="5901" width="13" customWidth="1"/>
    <x:col min="5902" max="5902" width="12.625" customWidth="1"/>
    <x:col min="5903" max="5903" width="15.625" customWidth="1"/>
    <x:col min="5904" max="5904" width="15.75" customWidth="1"/>
    <x:col min="5905" max="5906" width="0" hidden="1" customWidth="1"/>
    <x:col min="6133" max="6133" width="6" customWidth="1"/>
    <x:col min="6134" max="6134" width="10" customWidth="1"/>
    <x:col min="6135" max="6135" width="17.375" customWidth="1"/>
    <x:col min="6136" max="6136" width="6.375" customWidth="1"/>
    <x:col min="6137" max="6137" width="6.5" customWidth="1"/>
    <x:col min="6138" max="6138" width="6.25" customWidth="1"/>
    <x:col min="6139" max="6153" width="0" hidden="1" customWidth="1"/>
    <x:col min="6154" max="6154" width="14.25" customWidth="1"/>
    <x:col min="6155" max="6155" width="12.625" customWidth="1"/>
    <x:col min="6156" max="6156" width="14.375" customWidth="1"/>
    <x:col min="6157" max="6157" width="13" customWidth="1"/>
    <x:col min="6158" max="6158" width="12.625" customWidth="1"/>
    <x:col min="6159" max="6159" width="15.625" customWidth="1"/>
    <x:col min="6160" max="6160" width="15.75" customWidth="1"/>
    <x:col min="6161" max="6162" width="0" hidden="1" customWidth="1"/>
    <x:col min="6389" max="6389" width="6" customWidth="1"/>
    <x:col min="6390" max="6390" width="10" customWidth="1"/>
    <x:col min="6391" max="6391" width="17.375" customWidth="1"/>
    <x:col min="6392" max="6392" width="6.375" customWidth="1"/>
    <x:col min="6393" max="6393" width="6.5" customWidth="1"/>
    <x:col min="6394" max="6394" width="6.25" customWidth="1"/>
    <x:col min="6395" max="6409" width="0" hidden="1" customWidth="1"/>
    <x:col min="6410" max="6410" width="14.25" customWidth="1"/>
    <x:col min="6411" max="6411" width="12.625" customWidth="1"/>
    <x:col min="6412" max="6412" width="14.375" customWidth="1"/>
    <x:col min="6413" max="6413" width="13" customWidth="1"/>
    <x:col min="6414" max="6414" width="12.625" customWidth="1"/>
    <x:col min="6415" max="6415" width="15.625" customWidth="1"/>
    <x:col min="6416" max="6416" width="15.75" customWidth="1"/>
    <x:col min="6417" max="6418" width="0" hidden="1" customWidth="1"/>
    <x:col min="6645" max="6645" width="6" customWidth="1"/>
    <x:col min="6646" max="6646" width="10" customWidth="1"/>
    <x:col min="6647" max="6647" width="17.375" customWidth="1"/>
    <x:col min="6648" max="6648" width="6.375" customWidth="1"/>
    <x:col min="6649" max="6649" width="6.5" customWidth="1"/>
    <x:col min="6650" max="6650" width="6.25" customWidth="1"/>
    <x:col min="6651" max="6665" width="0" hidden="1" customWidth="1"/>
    <x:col min="6666" max="6666" width="14.25" customWidth="1"/>
    <x:col min="6667" max="6667" width="12.625" customWidth="1"/>
    <x:col min="6668" max="6668" width="14.375" customWidth="1"/>
    <x:col min="6669" max="6669" width="13" customWidth="1"/>
    <x:col min="6670" max="6670" width="12.625" customWidth="1"/>
    <x:col min="6671" max="6671" width="15.625" customWidth="1"/>
    <x:col min="6672" max="6672" width="15.75" customWidth="1"/>
    <x:col min="6673" max="6674" width="0" hidden="1" customWidth="1"/>
    <x:col min="6901" max="6901" width="6" customWidth="1"/>
    <x:col min="6902" max="6902" width="10" customWidth="1"/>
    <x:col min="6903" max="6903" width="17.375" customWidth="1"/>
    <x:col min="6904" max="6904" width="6.375" customWidth="1"/>
    <x:col min="6905" max="6905" width="6.5" customWidth="1"/>
    <x:col min="6906" max="6906" width="6.25" customWidth="1"/>
    <x:col min="6907" max="6921" width="0" hidden="1" customWidth="1"/>
    <x:col min="6922" max="6922" width="14.25" customWidth="1"/>
    <x:col min="6923" max="6923" width="12.625" customWidth="1"/>
    <x:col min="6924" max="6924" width="14.375" customWidth="1"/>
    <x:col min="6925" max="6925" width="13" customWidth="1"/>
    <x:col min="6926" max="6926" width="12.625" customWidth="1"/>
    <x:col min="6927" max="6927" width="15.625" customWidth="1"/>
    <x:col min="6928" max="6928" width="15.75" customWidth="1"/>
    <x:col min="6929" max="6930" width="0" hidden="1" customWidth="1"/>
    <x:col min="7157" max="7157" width="6" customWidth="1"/>
    <x:col min="7158" max="7158" width="10" customWidth="1"/>
    <x:col min="7159" max="7159" width="17.375" customWidth="1"/>
    <x:col min="7160" max="7160" width="6.375" customWidth="1"/>
    <x:col min="7161" max="7161" width="6.5" customWidth="1"/>
    <x:col min="7162" max="7162" width="6.25" customWidth="1"/>
    <x:col min="7163" max="7177" width="0" hidden="1" customWidth="1"/>
    <x:col min="7178" max="7178" width="14.25" customWidth="1"/>
    <x:col min="7179" max="7179" width="12.625" customWidth="1"/>
    <x:col min="7180" max="7180" width="14.375" customWidth="1"/>
    <x:col min="7181" max="7181" width="13" customWidth="1"/>
    <x:col min="7182" max="7182" width="12.625" customWidth="1"/>
    <x:col min="7183" max="7183" width="15.625" customWidth="1"/>
    <x:col min="7184" max="7184" width="15.75" customWidth="1"/>
    <x:col min="7185" max="7186" width="0" hidden="1" customWidth="1"/>
    <x:col min="7413" max="7413" width="6" customWidth="1"/>
    <x:col min="7414" max="7414" width="10" customWidth="1"/>
    <x:col min="7415" max="7415" width="17.375" customWidth="1"/>
    <x:col min="7416" max="7416" width="6.375" customWidth="1"/>
    <x:col min="7417" max="7417" width="6.5" customWidth="1"/>
    <x:col min="7418" max="7418" width="6.25" customWidth="1"/>
    <x:col min="7419" max="7433" width="0" hidden="1" customWidth="1"/>
    <x:col min="7434" max="7434" width="14.25" customWidth="1"/>
    <x:col min="7435" max="7435" width="12.625" customWidth="1"/>
    <x:col min="7436" max="7436" width="14.375" customWidth="1"/>
    <x:col min="7437" max="7437" width="13" customWidth="1"/>
    <x:col min="7438" max="7438" width="12.625" customWidth="1"/>
    <x:col min="7439" max="7439" width="15.625" customWidth="1"/>
    <x:col min="7440" max="7440" width="15.75" customWidth="1"/>
    <x:col min="7441" max="7442" width="0" hidden="1" customWidth="1"/>
    <x:col min="7669" max="7669" width="6" customWidth="1"/>
    <x:col min="7670" max="7670" width="10" customWidth="1"/>
    <x:col min="7671" max="7671" width="17.375" customWidth="1"/>
    <x:col min="7672" max="7672" width="6.375" customWidth="1"/>
    <x:col min="7673" max="7673" width="6.5" customWidth="1"/>
    <x:col min="7674" max="7674" width="6.25" customWidth="1"/>
    <x:col min="7675" max="7689" width="0" hidden="1" customWidth="1"/>
    <x:col min="7690" max="7690" width="14.25" customWidth="1"/>
    <x:col min="7691" max="7691" width="12.625" customWidth="1"/>
    <x:col min="7692" max="7692" width="14.375" customWidth="1"/>
    <x:col min="7693" max="7693" width="13" customWidth="1"/>
    <x:col min="7694" max="7694" width="12.625" customWidth="1"/>
    <x:col min="7695" max="7695" width="15.625" customWidth="1"/>
    <x:col min="7696" max="7696" width="15.75" customWidth="1"/>
    <x:col min="7697" max="7698" width="0" hidden="1" customWidth="1"/>
    <x:col min="7925" max="7925" width="6" customWidth="1"/>
    <x:col min="7926" max="7926" width="10" customWidth="1"/>
    <x:col min="7927" max="7927" width="17.375" customWidth="1"/>
    <x:col min="7928" max="7928" width="6.375" customWidth="1"/>
    <x:col min="7929" max="7929" width="6.5" customWidth="1"/>
    <x:col min="7930" max="7930" width="6.25" customWidth="1"/>
    <x:col min="7931" max="7945" width="0" hidden="1" customWidth="1"/>
    <x:col min="7946" max="7946" width="14.25" customWidth="1"/>
    <x:col min="7947" max="7947" width="12.625" customWidth="1"/>
    <x:col min="7948" max="7948" width="14.375" customWidth="1"/>
    <x:col min="7949" max="7949" width="13" customWidth="1"/>
    <x:col min="7950" max="7950" width="12.625" customWidth="1"/>
    <x:col min="7951" max="7951" width="15.625" customWidth="1"/>
    <x:col min="7952" max="7952" width="15.75" customWidth="1"/>
    <x:col min="7953" max="7954" width="0" hidden="1" customWidth="1"/>
    <x:col min="8181" max="8181" width="6" customWidth="1"/>
    <x:col min="8182" max="8182" width="10" customWidth="1"/>
    <x:col min="8183" max="8183" width="17.375" customWidth="1"/>
    <x:col min="8184" max="8184" width="6.375" customWidth="1"/>
    <x:col min="8185" max="8185" width="6.5" customWidth="1"/>
    <x:col min="8186" max="8186" width="6.25" customWidth="1"/>
    <x:col min="8187" max="8201" width="0" hidden="1" customWidth="1"/>
    <x:col min="8202" max="8202" width="14.25" customWidth="1"/>
    <x:col min="8203" max="8203" width="12.625" customWidth="1"/>
    <x:col min="8204" max="8204" width="14.375" customWidth="1"/>
    <x:col min="8205" max="8205" width="13" customWidth="1"/>
    <x:col min="8206" max="8206" width="12.625" customWidth="1"/>
    <x:col min="8207" max="8207" width="15.625" customWidth="1"/>
    <x:col min="8208" max="8208" width="15.75" customWidth="1"/>
    <x:col min="8209" max="8210" width="0" hidden="1" customWidth="1"/>
    <x:col min="8437" max="8437" width="6" customWidth="1"/>
    <x:col min="8438" max="8438" width="10" customWidth="1"/>
    <x:col min="8439" max="8439" width="17.375" customWidth="1"/>
    <x:col min="8440" max="8440" width="6.375" customWidth="1"/>
    <x:col min="8441" max="8441" width="6.5" customWidth="1"/>
    <x:col min="8442" max="8442" width="6.25" customWidth="1"/>
    <x:col min="8443" max="8457" width="0" hidden="1" customWidth="1"/>
    <x:col min="8458" max="8458" width="14.25" customWidth="1"/>
    <x:col min="8459" max="8459" width="12.625" customWidth="1"/>
    <x:col min="8460" max="8460" width="14.375" customWidth="1"/>
    <x:col min="8461" max="8461" width="13" customWidth="1"/>
    <x:col min="8462" max="8462" width="12.625" customWidth="1"/>
    <x:col min="8463" max="8463" width="15.625" customWidth="1"/>
    <x:col min="8464" max="8464" width="15.75" customWidth="1"/>
    <x:col min="8465" max="8466" width="0" hidden="1" customWidth="1"/>
    <x:col min="8693" max="8693" width="6" customWidth="1"/>
    <x:col min="8694" max="8694" width="10" customWidth="1"/>
    <x:col min="8695" max="8695" width="17.375" customWidth="1"/>
    <x:col min="8696" max="8696" width="6.375" customWidth="1"/>
    <x:col min="8697" max="8697" width="6.5" customWidth="1"/>
    <x:col min="8698" max="8698" width="6.25" customWidth="1"/>
    <x:col min="8699" max="8713" width="0" hidden="1" customWidth="1"/>
    <x:col min="8714" max="8714" width="14.25" customWidth="1"/>
    <x:col min="8715" max="8715" width="12.625" customWidth="1"/>
    <x:col min="8716" max="8716" width="14.375" customWidth="1"/>
    <x:col min="8717" max="8717" width="13" customWidth="1"/>
    <x:col min="8718" max="8718" width="12.625" customWidth="1"/>
    <x:col min="8719" max="8719" width="15.625" customWidth="1"/>
    <x:col min="8720" max="8720" width="15.75" customWidth="1"/>
    <x:col min="8721" max="8722" width="0" hidden="1" customWidth="1"/>
    <x:col min="8949" max="8949" width="6" customWidth="1"/>
    <x:col min="8950" max="8950" width="10" customWidth="1"/>
    <x:col min="8951" max="8951" width="17.375" customWidth="1"/>
    <x:col min="8952" max="8952" width="6.375" customWidth="1"/>
    <x:col min="8953" max="8953" width="6.5" customWidth="1"/>
    <x:col min="8954" max="8954" width="6.25" customWidth="1"/>
    <x:col min="8955" max="8969" width="0" hidden="1" customWidth="1"/>
    <x:col min="8970" max="8970" width="14.25" customWidth="1"/>
    <x:col min="8971" max="8971" width="12.625" customWidth="1"/>
    <x:col min="8972" max="8972" width="14.375" customWidth="1"/>
    <x:col min="8973" max="8973" width="13" customWidth="1"/>
    <x:col min="8974" max="8974" width="12.625" customWidth="1"/>
    <x:col min="8975" max="8975" width="15.625" customWidth="1"/>
    <x:col min="8976" max="8976" width="15.75" customWidth="1"/>
    <x:col min="8977" max="8978" width="0" hidden="1" customWidth="1"/>
    <x:col min="9205" max="9205" width="6" customWidth="1"/>
    <x:col min="9206" max="9206" width="10" customWidth="1"/>
    <x:col min="9207" max="9207" width="17.375" customWidth="1"/>
    <x:col min="9208" max="9208" width="6.375" customWidth="1"/>
    <x:col min="9209" max="9209" width="6.5" customWidth="1"/>
    <x:col min="9210" max="9210" width="6.25" customWidth="1"/>
    <x:col min="9211" max="9225" width="0" hidden="1" customWidth="1"/>
    <x:col min="9226" max="9226" width="14.25" customWidth="1"/>
    <x:col min="9227" max="9227" width="12.625" customWidth="1"/>
    <x:col min="9228" max="9228" width="14.375" customWidth="1"/>
    <x:col min="9229" max="9229" width="13" customWidth="1"/>
    <x:col min="9230" max="9230" width="12.625" customWidth="1"/>
    <x:col min="9231" max="9231" width="15.625" customWidth="1"/>
    <x:col min="9232" max="9232" width="15.75" customWidth="1"/>
    <x:col min="9233" max="9234" width="0" hidden="1" customWidth="1"/>
    <x:col min="9461" max="9461" width="6" customWidth="1"/>
    <x:col min="9462" max="9462" width="10" customWidth="1"/>
    <x:col min="9463" max="9463" width="17.375" customWidth="1"/>
    <x:col min="9464" max="9464" width="6.375" customWidth="1"/>
    <x:col min="9465" max="9465" width="6.5" customWidth="1"/>
    <x:col min="9466" max="9466" width="6.25" customWidth="1"/>
    <x:col min="9467" max="9481" width="0" hidden="1" customWidth="1"/>
    <x:col min="9482" max="9482" width="14.25" customWidth="1"/>
    <x:col min="9483" max="9483" width="12.625" customWidth="1"/>
    <x:col min="9484" max="9484" width="14.375" customWidth="1"/>
    <x:col min="9485" max="9485" width="13" customWidth="1"/>
    <x:col min="9486" max="9486" width="12.625" customWidth="1"/>
    <x:col min="9487" max="9487" width="15.625" customWidth="1"/>
    <x:col min="9488" max="9488" width="15.75" customWidth="1"/>
    <x:col min="9489" max="9490" width="0" hidden="1" customWidth="1"/>
    <x:col min="9717" max="9717" width="6" customWidth="1"/>
    <x:col min="9718" max="9718" width="10" customWidth="1"/>
    <x:col min="9719" max="9719" width="17.375" customWidth="1"/>
    <x:col min="9720" max="9720" width="6.375" customWidth="1"/>
    <x:col min="9721" max="9721" width="6.5" customWidth="1"/>
    <x:col min="9722" max="9722" width="6.25" customWidth="1"/>
    <x:col min="9723" max="9737" width="0" hidden="1" customWidth="1"/>
    <x:col min="9738" max="9738" width="14.25" customWidth="1"/>
    <x:col min="9739" max="9739" width="12.625" customWidth="1"/>
    <x:col min="9740" max="9740" width="14.375" customWidth="1"/>
    <x:col min="9741" max="9741" width="13" customWidth="1"/>
    <x:col min="9742" max="9742" width="12.625" customWidth="1"/>
    <x:col min="9743" max="9743" width="15.625" customWidth="1"/>
    <x:col min="9744" max="9744" width="15.75" customWidth="1"/>
    <x:col min="9745" max="9746" width="0" hidden="1" customWidth="1"/>
    <x:col min="9973" max="9973" width="6" customWidth="1"/>
    <x:col min="9974" max="9974" width="10" customWidth="1"/>
    <x:col min="9975" max="9975" width="17.375" customWidth="1"/>
    <x:col min="9976" max="9976" width="6.375" customWidth="1"/>
    <x:col min="9977" max="9977" width="6.5" customWidth="1"/>
    <x:col min="9978" max="9978" width="6.25" customWidth="1"/>
    <x:col min="9979" max="9993" width="0" hidden="1" customWidth="1"/>
    <x:col min="9994" max="9994" width="14.25" customWidth="1"/>
    <x:col min="9995" max="9995" width="12.625" customWidth="1"/>
    <x:col min="9996" max="9996" width="14.375" customWidth="1"/>
    <x:col min="9997" max="9997" width="13" customWidth="1"/>
    <x:col min="9998" max="9998" width="12.625" customWidth="1"/>
    <x:col min="9999" max="9999" width="15.625" customWidth="1"/>
    <x:col min="10000" max="10000" width="15.75" customWidth="1"/>
    <x:col min="10001" max="10002" width="0" hidden="1" customWidth="1"/>
    <x:col min="10229" max="10229" width="6" customWidth="1"/>
    <x:col min="10230" max="10230" width="10" customWidth="1"/>
    <x:col min="10231" max="10231" width="17.375" customWidth="1"/>
    <x:col min="10232" max="10232" width="6.375" customWidth="1"/>
    <x:col min="10233" max="10233" width="6.5" customWidth="1"/>
    <x:col min="10234" max="10234" width="6.25" customWidth="1"/>
    <x:col min="10235" max="10249" width="0" hidden="1" customWidth="1"/>
    <x:col min="10250" max="10250" width="14.25" customWidth="1"/>
    <x:col min="10251" max="10251" width="12.625" customWidth="1"/>
    <x:col min="10252" max="10252" width="14.375" customWidth="1"/>
    <x:col min="10253" max="10253" width="13" customWidth="1"/>
    <x:col min="10254" max="10254" width="12.625" customWidth="1"/>
    <x:col min="10255" max="10255" width="15.625" customWidth="1"/>
    <x:col min="10256" max="10256" width="15.75" customWidth="1"/>
    <x:col min="10257" max="10258" width="0" hidden="1" customWidth="1"/>
    <x:col min="10485" max="10485" width="6" customWidth="1"/>
    <x:col min="10486" max="10486" width="10" customWidth="1"/>
    <x:col min="10487" max="10487" width="17.375" customWidth="1"/>
    <x:col min="10488" max="10488" width="6.375" customWidth="1"/>
    <x:col min="10489" max="10489" width="6.5" customWidth="1"/>
    <x:col min="10490" max="10490" width="6.25" customWidth="1"/>
    <x:col min="10491" max="10505" width="0" hidden="1" customWidth="1"/>
    <x:col min="10506" max="10506" width="14.25" customWidth="1"/>
    <x:col min="10507" max="10507" width="12.625" customWidth="1"/>
    <x:col min="10508" max="10508" width="14.375" customWidth="1"/>
    <x:col min="10509" max="10509" width="13" customWidth="1"/>
    <x:col min="10510" max="10510" width="12.625" customWidth="1"/>
    <x:col min="10511" max="10511" width="15.625" customWidth="1"/>
    <x:col min="10512" max="10512" width="15.75" customWidth="1"/>
    <x:col min="10513" max="10514" width="0" hidden="1" customWidth="1"/>
    <x:col min="10741" max="10741" width="6" customWidth="1"/>
    <x:col min="10742" max="10742" width="10" customWidth="1"/>
    <x:col min="10743" max="10743" width="17.375" customWidth="1"/>
    <x:col min="10744" max="10744" width="6.375" customWidth="1"/>
    <x:col min="10745" max="10745" width="6.5" customWidth="1"/>
    <x:col min="10746" max="10746" width="6.25" customWidth="1"/>
    <x:col min="10747" max="10761" width="0" hidden="1" customWidth="1"/>
    <x:col min="10762" max="10762" width="14.25" customWidth="1"/>
    <x:col min="10763" max="10763" width="12.625" customWidth="1"/>
    <x:col min="10764" max="10764" width="14.375" customWidth="1"/>
    <x:col min="10765" max="10765" width="13" customWidth="1"/>
    <x:col min="10766" max="10766" width="12.625" customWidth="1"/>
    <x:col min="10767" max="10767" width="15.625" customWidth="1"/>
    <x:col min="10768" max="10768" width="15.75" customWidth="1"/>
    <x:col min="10769" max="10770" width="0" hidden="1" customWidth="1"/>
    <x:col min="10997" max="10997" width="6" customWidth="1"/>
    <x:col min="10998" max="10998" width="10" customWidth="1"/>
    <x:col min="10999" max="10999" width="17.375" customWidth="1"/>
    <x:col min="11000" max="11000" width="6.375" customWidth="1"/>
    <x:col min="11001" max="11001" width="6.5" customWidth="1"/>
    <x:col min="11002" max="11002" width="6.25" customWidth="1"/>
    <x:col min="11003" max="11017" width="0" hidden="1" customWidth="1"/>
    <x:col min="11018" max="11018" width="14.25" customWidth="1"/>
    <x:col min="11019" max="11019" width="12.625" customWidth="1"/>
    <x:col min="11020" max="11020" width="14.375" customWidth="1"/>
    <x:col min="11021" max="11021" width="13" customWidth="1"/>
    <x:col min="11022" max="11022" width="12.625" customWidth="1"/>
    <x:col min="11023" max="11023" width="15.625" customWidth="1"/>
    <x:col min="11024" max="11024" width="15.75" customWidth="1"/>
    <x:col min="11025" max="11026" width="0" hidden="1" customWidth="1"/>
    <x:col min="11253" max="11253" width="6" customWidth="1"/>
    <x:col min="11254" max="11254" width="10" customWidth="1"/>
    <x:col min="11255" max="11255" width="17.375" customWidth="1"/>
    <x:col min="11256" max="11256" width="6.375" customWidth="1"/>
    <x:col min="11257" max="11257" width="6.5" customWidth="1"/>
    <x:col min="11258" max="11258" width="6.25" customWidth="1"/>
    <x:col min="11259" max="11273" width="0" hidden="1" customWidth="1"/>
    <x:col min="11274" max="11274" width="14.25" customWidth="1"/>
    <x:col min="11275" max="11275" width="12.625" customWidth="1"/>
    <x:col min="11276" max="11276" width="14.375" customWidth="1"/>
    <x:col min="11277" max="11277" width="13" customWidth="1"/>
    <x:col min="11278" max="11278" width="12.625" customWidth="1"/>
    <x:col min="11279" max="11279" width="15.625" customWidth="1"/>
    <x:col min="11280" max="11280" width="15.75" customWidth="1"/>
    <x:col min="11281" max="11282" width="0" hidden="1" customWidth="1"/>
    <x:col min="11509" max="11509" width="6" customWidth="1"/>
    <x:col min="11510" max="11510" width="10" customWidth="1"/>
    <x:col min="11511" max="11511" width="17.375" customWidth="1"/>
    <x:col min="11512" max="11512" width="6.375" customWidth="1"/>
    <x:col min="11513" max="11513" width="6.5" customWidth="1"/>
    <x:col min="11514" max="11514" width="6.25" customWidth="1"/>
    <x:col min="11515" max="11529" width="0" hidden="1" customWidth="1"/>
    <x:col min="11530" max="11530" width="14.25" customWidth="1"/>
    <x:col min="11531" max="11531" width="12.625" customWidth="1"/>
    <x:col min="11532" max="11532" width="14.375" customWidth="1"/>
    <x:col min="11533" max="11533" width="13" customWidth="1"/>
    <x:col min="11534" max="11534" width="12.625" customWidth="1"/>
    <x:col min="11535" max="11535" width="15.625" customWidth="1"/>
    <x:col min="11536" max="11536" width="15.75" customWidth="1"/>
    <x:col min="11537" max="11538" width="0" hidden="1" customWidth="1"/>
    <x:col min="11765" max="11765" width="6" customWidth="1"/>
    <x:col min="11766" max="11766" width="10" customWidth="1"/>
    <x:col min="11767" max="11767" width="17.375" customWidth="1"/>
    <x:col min="11768" max="11768" width="6.375" customWidth="1"/>
    <x:col min="11769" max="11769" width="6.5" customWidth="1"/>
    <x:col min="11770" max="11770" width="6.25" customWidth="1"/>
    <x:col min="11771" max="11785" width="0" hidden="1" customWidth="1"/>
    <x:col min="11786" max="11786" width="14.25" customWidth="1"/>
    <x:col min="11787" max="11787" width="12.625" customWidth="1"/>
    <x:col min="11788" max="11788" width="14.375" customWidth="1"/>
    <x:col min="11789" max="11789" width="13" customWidth="1"/>
    <x:col min="11790" max="11790" width="12.625" customWidth="1"/>
    <x:col min="11791" max="11791" width="15.625" customWidth="1"/>
    <x:col min="11792" max="11792" width="15.75" customWidth="1"/>
    <x:col min="11793" max="11794" width="0" hidden="1" customWidth="1"/>
    <x:col min="12021" max="12021" width="6" customWidth="1"/>
    <x:col min="12022" max="12022" width="10" customWidth="1"/>
    <x:col min="12023" max="12023" width="17.375" customWidth="1"/>
    <x:col min="12024" max="12024" width="6.375" customWidth="1"/>
    <x:col min="12025" max="12025" width="6.5" customWidth="1"/>
    <x:col min="12026" max="12026" width="6.25" customWidth="1"/>
    <x:col min="12027" max="12041" width="0" hidden="1" customWidth="1"/>
    <x:col min="12042" max="12042" width="14.25" customWidth="1"/>
    <x:col min="12043" max="12043" width="12.625" customWidth="1"/>
    <x:col min="12044" max="12044" width="14.375" customWidth="1"/>
    <x:col min="12045" max="12045" width="13" customWidth="1"/>
    <x:col min="12046" max="12046" width="12.625" customWidth="1"/>
    <x:col min="12047" max="12047" width="15.625" customWidth="1"/>
    <x:col min="12048" max="12048" width="15.75" customWidth="1"/>
    <x:col min="12049" max="12050" width="0" hidden="1" customWidth="1"/>
    <x:col min="12277" max="12277" width="6" customWidth="1"/>
    <x:col min="12278" max="12278" width="10" customWidth="1"/>
    <x:col min="12279" max="12279" width="17.375" customWidth="1"/>
    <x:col min="12280" max="12280" width="6.375" customWidth="1"/>
    <x:col min="12281" max="12281" width="6.5" customWidth="1"/>
    <x:col min="12282" max="12282" width="6.25" customWidth="1"/>
    <x:col min="12283" max="12297" width="0" hidden="1" customWidth="1"/>
    <x:col min="12298" max="12298" width="14.25" customWidth="1"/>
    <x:col min="12299" max="12299" width="12.625" customWidth="1"/>
    <x:col min="12300" max="12300" width="14.375" customWidth="1"/>
    <x:col min="12301" max="12301" width="13" customWidth="1"/>
    <x:col min="12302" max="12302" width="12.625" customWidth="1"/>
    <x:col min="12303" max="12303" width="15.625" customWidth="1"/>
    <x:col min="12304" max="12304" width="15.75" customWidth="1"/>
    <x:col min="12305" max="12306" width="0" hidden="1" customWidth="1"/>
    <x:col min="12533" max="12533" width="6" customWidth="1"/>
    <x:col min="12534" max="12534" width="10" customWidth="1"/>
    <x:col min="12535" max="12535" width="17.375" customWidth="1"/>
    <x:col min="12536" max="12536" width="6.375" customWidth="1"/>
    <x:col min="12537" max="12537" width="6.5" customWidth="1"/>
    <x:col min="12538" max="12538" width="6.25" customWidth="1"/>
    <x:col min="12539" max="12553" width="0" hidden="1" customWidth="1"/>
    <x:col min="12554" max="12554" width="14.25" customWidth="1"/>
    <x:col min="12555" max="12555" width="12.625" customWidth="1"/>
    <x:col min="12556" max="12556" width="14.375" customWidth="1"/>
    <x:col min="12557" max="12557" width="13" customWidth="1"/>
    <x:col min="12558" max="12558" width="12.625" customWidth="1"/>
    <x:col min="12559" max="12559" width="15.625" customWidth="1"/>
    <x:col min="12560" max="12560" width="15.75" customWidth="1"/>
    <x:col min="12561" max="12562" width="0" hidden="1" customWidth="1"/>
    <x:col min="12789" max="12789" width="6" customWidth="1"/>
    <x:col min="12790" max="12790" width="10" customWidth="1"/>
    <x:col min="12791" max="12791" width="17.375" customWidth="1"/>
    <x:col min="12792" max="12792" width="6.375" customWidth="1"/>
    <x:col min="12793" max="12793" width="6.5" customWidth="1"/>
    <x:col min="12794" max="12794" width="6.25" customWidth="1"/>
    <x:col min="12795" max="12809" width="0" hidden="1" customWidth="1"/>
    <x:col min="12810" max="12810" width="14.25" customWidth="1"/>
    <x:col min="12811" max="12811" width="12.625" customWidth="1"/>
    <x:col min="12812" max="12812" width="14.375" customWidth="1"/>
    <x:col min="12813" max="12813" width="13" customWidth="1"/>
    <x:col min="12814" max="12814" width="12.625" customWidth="1"/>
    <x:col min="12815" max="12815" width="15.625" customWidth="1"/>
    <x:col min="12816" max="12816" width="15.75" customWidth="1"/>
    <x:col min="12817" max="12818" width="0" hidden="1" customWidth="1"/>
    <x:col min="13045" max="13045" width="6" customWidth="1"/>
    <x:col min="13046" max="13046" width="10" customWidth="1"/>
    <x:col min="13047" max="13047" width="17.375" customWidth="1"/>
    <x:col min="13048" max="13048" width="6.375" customWidth="1"/>
    <x:col min="13049" max="13049" width="6.5" customWidth="1"/>
    <x:col min="13050" max="13050" width="6.25" customWidth="1"/>
    <x:col min="13051" max="13065" width="0" hidden="1" customWidth="1"/>
    <x:col min="13066" max="13066" width="14.25" customWidth="1"/>
    <x:col min="13067" max="13067" width="12.625" customWidth="1"/>
    <x:col min="13068" max="13068" width="14.375" customWidth="1"/>
    <x:col min="13069" max="13069" width="13" customWidth="1"/>
    <x:col min="13070" max="13070" width="12.625" customWidth="1"/>
    <x:col min="13071" max="13071" width="15.625" customWidth="1"/>
    <x:col min="13072" max="13072" width="15.75" customWidth="1"/>
    <x:col min="13073" max="13074" width="0" hidden="1" customWidth="1"/>
    <x:col min="13301" max="13301" width="6" customWidth="1"/>
    <x:col min="13302" max="13302" width="10" customWidth="1"/>
    <x:col min="13303" max="13303" width="17.375" customWidth="1"/>
    <x:col min="13304" max="13304" width="6.375" customWidth="1"/>
    <x:col min="13305" max="13305" width="6.5" customWidth="1"/>
    <x:col min="13306" max="13306" width="6.25" customWidth="1"/>
    <x:col min="13307" max="13321" width="0" hidden="1" customWidth="1"/>
    <x:col min="13322" max="13322" width="14.25" customWidth="1"/>
    <x:col min="13323" max="13323" width="12.625" customWidth="1"/>
    <x:col min="13324" max="13324" width="14.375" customWidth="1"/>
    <x:col min="13325" max="13325" width="13" customWidth="1"/>
    <x:col min="13326" max="13326" width="12.625" customWidth="1"/>
    <x:col min="13327" max="13327" width="15.625" customWidth="1"/>
    <x:col min="13328" max="13328" width="15.75" customWidth="1"/>
    <x:col min="13329" max="13330" width="0" hidden="1" customWidth="1"/>
    <x:col min="13557" max="13557" width="6" customWidth="1"/>
    <x:col min="13558" max="13558" width="10" customWidth="1"/>
    <x:col min="13559" max="13559" width="17.375" customWidth="1"/>
    <x:col min="13560" max="13560" width="6.375" customWidth="1"/>
    <x:col min="13561" max="13561" width="6.5" customWidth="1"/>
    <x:col min="13562" max="13562" width="6.25" customWidth="1"/>
    <x:col min="13563" max="13577" width="0" hidden="1" customWidth="1"/>
    <x:col min="13578" max="13578" width="14.25" customWidth="1"/>
    <x:col min="13579" max="13579" width="12.625" customWidth="1"/>
    <x:col min="13580" max="13580" width="14.375" customWidth="1"/>
    <x:col min="13581" max="13581" width="13" customWidth="1"/>
    <x:col min="13582" max="13582" width="12.625" customWidth="1"/>
    <x:col min="13583" max="13583" width="15.625" customWidth="1"/>
    <x:col min="13584" max="13584" width="15.75" customWidth="1"/>
    <x:col min="13585" max="13586" width="0" hidden="1" customWidth="1"/>
    <x:col min="13813" max="13813" width="6" customWidth="1"/>
    <x:col min="13814" max="13814" width="10" customWidth="1"/>
    <x:col min="13815" max="13815" width="17.375" customWidth="1"/>
    <x:col min="13816" max="13816" width="6.375" customWidth="1"/>
    <x:col min="13817" max="13817" width="6.5" customWidth="1"/>
    <x:col min="13818" max="13818" width="6.25" customWidth="1"/>
    <x:col min="13819" max="13833" width="0" hidden="1" customWidth="1"/>
    <x:col min="13834" max="13834" width="14.25" customWidth="1"/>
    <x:col min="13835" max="13835" width="12.625" customWidth="1"/>
    <x:col min="13836" max="13836" width="14.375" customWidth="1"/>
    <x:col min="13837" max="13837" width="13" customWidth="1"/>
    <x:col min="13838" max="13838" width="12.625" customWidth="1"/>
    <x:col min="13839" max="13839" width="15.625" customWidth="1"/>
    <x:col min="13840" max="13840" width="15.75" customWidth="1"/>
    <x:col min="13841" max="13842" width="0" hidden="1" customWidth="1"/>
    <x:col min="14069" max="14069" width="6" customWidth="1"/>
    <x:col min="14070" max="14070" width="10" customWidth="1"/>
    <x:col min="14071" max="14071" width="17.375" customWidth="1"/>
    <x:col min="14072" max="14072" width="6.375" customWidth="1"/>
    <x:col min="14073" max="14073" width="6.5" customWidth="1"/>
    <x:col min="14074" max="14074" width="6.25" customWidth="1"/>
    <x:col min="14075" max="14089" width="0" hidden="1" customWidth="1"/>
    <x:col min="14090" max="14090" width="14.25" customWidth="1"/>
    <x:col min="14091" max="14091" width="12.625" customWidth="1"/>
    <x:col min="14092" max="14092" width="14.375" customWidth="1"/>
    <x:col min="14093" max="14093" width="13" customWidth="1"/>
    <x:col min="14094" max="14094" width="12.625" customWidth="1"/>
    <x:col min="14095" max="14095" width="15.625" customWidth="1"/>
    <x:col min="14096" max="14096" width="15.75" customWidth="1"/>
    <x:col min="14097" max="14098" width="0" hidden="1" customWidth="1"/>
    <x:col min="14325" max="14325" width="6" customWidth="1"/>
    <x:col min="14326" max="14326" width="10" customWidth="1"/>
    <x:col min="14327" max="14327" width="17.375" customWidth="1"/>
    <x:col min="14328" max="14328" width="6.375" customWidth="1"/>
    <x:col min="14329" max="14329" width="6.5" customWidth="1"/>
    <x:col min="14330" max="14330" width="6.25" customWidth="1"/>
    <x:col min="14331" max="14345" width="0" hidden="1" customWidth="1"/>
    <x:col min="14346" max="14346" width="14.25" customWidth="1"/>
    <x:col min="14347" max="14347" width="12.625" customWidth="1"/>
    <x:col min="14348" max="14348" width="14.375" customWidth="1"/>
    <x:col min="14349" max="14349" width="13" customWidth="1"/>
    <x:col min="14350" max="14350" width="12.625" customWidth="1"/>
    <x:col min="14351" max="14351" width="15.625" customWidth="1"/>
    <x:col min="14352" max="14352" width="15.75" customWidth="1"/>
    <x:col min="14353" max="14354" width="0" hidden="1" customWidth="1"/>
    <x:col min="14581" max="14581" width="6" customWidth="1"/>
    <x:col min="14582" max="14582" width="10" customWidth="1"/>
    <x:col min="14583" max="14583" width="17.375" customWidth="1"/>
    <x:col min="14584" max="14584" width="6.375" customWidth="1"/>
    <x:col min="14585" max="14585" width="6.5" customWidth="1"/>
    <x:col min="14586" max="14586" width="6.25" customWidth="1"/>
    <x:col min="14587" max="14601" width="0" hidden="1" customWidth="1"/>
    <x:col min="14602" max="14602" width="14.25" customWidth="1"/>
    <x:col min="14603" max="14603" width="12.625" customWidth="1"/>
    <x:col min="14604" max="14604" width="14.375" customWidth="1"/>
    <x:col min="14605" max="14605" width="13" customWidth="1"/>
    <x:col min="14606" max="14606" width="12.625" customWidth="1"/>
    <x:col min="14607" max="14607" width="15.625" customWidth="1"/>
    <x:col min="14608" max="14608" width="15.75" customWidth="1"/>
    <x:col min="14609" max="14610" width="0" hidden="1" customWidth="1"/>
    <x:col min="14837" max="14837" width="6" customWidth="1"/>
    <x:col min="14838" max="14838" width="10" customWidth="1"/>
    <x:col min="14839" max="14839" width="17.375" customWidth="1"/>
    <x:col min="14840" max="14840" width="6.375" customWidth="1"/>
    <x:col min="14841" max="14841" width="6.5" customWidth="1"/>
    <x:col min="14842" max="14842" width="6.25" customWidth="1"/>
    <x:col min="14843" max="14857" width="0" hidden="1" customWidth="1"/>
    <x:col min="14858" max="14858" width="14.25" customWidth="1"/>
    <x:col min="14859" max="14859" width="12.625" customWidth="1"/>
    <x:col min="14860" max="14860" width="14.375" customWidth="1"/>
    <x:col min="14861" max="14861" width="13" customWidth="1"/>
    <x:col min="14862" max="14862" width="12.625" customWidth="1"/>
    <x:col min="14863" max="14863" width="15.625" customWidth="1"/>
    <x:col min="14864" max="14864" width="15.75" customWidth="1"/>
    <x:col min="14865" max="14866" width="0" hidden="1" customWidth="1"/>
    <x:col min="15093" max="15093" width="6" customWidth="1"/>
    <x:col min="15094" max="15094" width="10" customWidth="1"/>
    <x:col min="15095" max="15095" width="17.375" customWidth="1"/>
    <x:col min="15096" max="15096" width="6.375" customWidth="1"/>
    <x:col min="15097" max="15097" width="6.5" customWidth="1"/>
    <x:col min="15098" max="15098" width="6.25" customWidth="1"/>
    <x:col min="15099" max="15113" width="0" hidden="1" customWidth="1"/>
    <x:col min="15114" max="15114" width="14.25" customWidth="1"/>
    <x:col min="15115" max="15115" width="12.625" customWidth="1"/>
    <x:col min="15116" max="15116" width="14.375" customWidth="1"/>
    <x:col min="15117" max="15117" width="13" customWidth="1"/>
    <x:col min="15118" max="15118" width="12.625" customWidth="1"/>
    <x:col min="15119" max="15119" width="15.625" customWidth="1"/>
    <x:col min="15120" max="15120" width="15.75" customWidth="1"/>
    <x:col min="15121" max="15122" width="0" hidden="1" customWidth="1"/>
    <x:col min="15349" max="15349" width="6" customWidth="1"/>
    <x:col min="15350" max="15350" width="10" customWidth="1"/>
    <x:col min="15351" max="15351" width="17.375" customWidth="1"/>
    <x:col min="15352" max="15352" width="6.375" customWidth="1"/>
    <x:col min="15353" max="15353" width="6.5" customWidth="1"/>
    <x:col min="15354" max="15354" width="6.25" customWidth="1"/>
    <x:col min="15355" max="15369" width="0" hidden="1" customWidth="1"/>
    <x:col min="15370" max="15370" width="14.25" customWidth="1"/>
    <x:col min="15371" max="15371" width="12.625" customWidth="1"/>
    <x:col min="15372" max="15372" width="14.375" customWidth="1"/>
    <x:col min="15373" max="15373" width="13" customWidth="1"/>
    <x:col min="15374" max="15374" width="12.625" customWidth="1"/>
    <x:col min="15375" max="15375" width="15.625" customWidth="1"/>
    <x:col min="15376" max="15376" width="15.75" customWidth="1"/>
    <x:col min="15377" max="15378" width="0" hidden="1" customWidth="1"/>
    <x:col min="15605" max="15605" width="6" customWidth="1"/>
    <x:col min="15606" max="15606" width="10" customWidth="1"/>
    <x:col min="15607" max="15607" width="17.375" customWidth="1"/>
    <x:col min="15608" max="15608" width="6.375" customWidth="1"/>
    <x:col min="15609" max="15609" width="6.5" customWidth="1"/>
    <x:col min="15610" max="15610" width="6.25" customWidth="1"/>
    <x:col min="15611" max="15625" width="0" hidden="1" customWidth="1"/>
    <x:col min="15626" max="15626" width="14.25" customWidth="1"/>
    <x:col min="15627" max="15627" width="12.625" customWidth="1"/>
    <x:col min="15628" max="15628" width="14.375" customWidth="1"/>
    <x:col min="15629" max="15629" width="13" customWidth="1"/>
    <x:col min="15630" max="15630" width="12.625" customWidth="1"/>
    <x:col min="15631" max="15631" width="15.625" customWidth="1"/>
    <x:col min="15632" max="15632" width="15.75" customWidth="1"/>
    <x:col min="15633" max="15634" width="0" hidden="1" customWidth="1"/>
    <x:col min="15861" max="15861" width="6" customWidth="1"/>
    <x:col min="15862" max="15862" width="10" customWidth="1"/>
    <x:col min="15863" max="15863" width="17.375" customWidth="1"/>
    <x:col min="15864" max="15864" width="6.375" customWidth="1"/>
    <x:col min="15865" max="15865" width="6.5" customWidth="1"/>
    <x:col min="15866" max="15866" width="6.25" customWidth="1"/>
    <x:col min="15867" max="15881" width="0" hidden="1" customWidth="1"/>
    <x:col min="15882" max="15882" width="14.25" customWidth="1"/>
    <x:col min="15883" max="15883" width="12.625" customWidth="1"/>
    <x:col min="15884" max="15884" width="14.375" customWidth="1"/>
    <x:col min="15885" max="15885" width="13" customWidth="1"/>
    <x:col min="15886" max="15886" width="12.625" customWidth="1"/>
    <x:col min="15887" max="15887" width="15.625" customWidth="1"/>
    <x:col min="15888" max="15888" width="15.75" customWidth="1"/>
    <x:col min="15889" max="15890" width="0" hidden="1" customWidth="1"/>
    <x:col min="16117" max="16117" width="6" customWidth="1"/>
    <x:col min="16118" max="16118" width="10" customWidth="1"/>
    <x:col min="16119" max="16119" width="17.375" customWidth="1"/>
    <x:col min="16120" max="16120" width="6.375" customWidth="1"/>
    <x:col min="16121" max="16121" width="6.5" customWidth="1"/>
    <x:col min="16122" max="16122" width="6.25" customWidth="1"/>
    <x:col min="16123" max="16137" width="0" hidden="1" customWidth="1"/>
    <x:col min="16138" max="16138" width="14.25" customWidth="1"/>
    <x:col min="16139" max="16139" width="12.625" customWidth="1"/>
    <x:col min="16140" max="16140" width="14.375" customWidth="1"/>
    <x:col min="16141" max="16141" width="13" customWidth="1"/>
    <x:col min="16142" max="16142" width="12.625" customWidth="1"/>
    <x:col min="16143" max="16143" width="15.625" customWidth="1"/>
    <x:col min="16144" max="16144" width="15.75" customWidth="1"/>
    <x:col min="16145" max="16146" width="0" hidden="1" customWidth="1"/>
  </x:cols>
  <x:sheetData>
    <x:row r="1" spans="1:19" ht="35.100000000000001" customHeight="1">
      <x:c r="A1" s="263" t="s">
        <x:v>265</x:v>
      </x:c>
      <x:c r="B1" s="263"/>
      <x:c r="C1" s="263"/>
      <x:c r="D1" s="263"/>
      <x:c r="E1" s="264"/>
      <x:c r="F1" s="264"/>
      <x:c r="G1" s="263"/>
      <x:c r="H1" s="263"/>
      <x:c r="I1" s="264"/>
      <x:c r="J1" s="263"/>
      <x:c r="K1" s="263"/>
      <x:c r="L1" s="263"/>
      <x:c r="M1" s="263"/>
      <x:c r="N1" s="263"/>
      <x:c r="O1" s="263"/>
      <x:c r="P1" s="263"/>
      <x:c r="Q1" s="263"/>
      <x:c r="R1" s="263"/>
      <x:c r="S1" s="263"/>
    </x:row>
    <x:row r="2" spans="1:19" ht="26.25" customHeight="1">
      <x:c r="A2" s="105" t="s">
        <x:v>281</x:v>
      </x:c>
      <x:c r="B2" s="2"/>
      <x:c r="C2" s="2"/>
      <x:c r="E2" s="4"/>
      <x:c r="F2" s="4"/>
      <x:c r="G2" s="5"/>
      <x:c r="I2" s="5"/>
      <x:c r="J2" s="5"/>
      <x:c r="K2" s="7"/>
      <x:c r="L2" s="5"/>
      <x:c r="M2" s="5"/>
      <x:c r="N2" s="5"/>
      <x:c r="O2" s="5"/>
      <x:c r="P2" s="5"/>
      <x:c r="Q2" s="5"/>
      <x:c r="R2" s="5"/>
      <x:c r="S2" s="7" t="s">
        <x:v>160</x:v>
      </x:c>
    </x:row>
    <x:row r="3" spans="1:19" ht="19.5" customHeight="1">
      <x:c r="A3" s="254" t="s">
        <x:v>188</x:v>
      </x:c>
      <x:c r="B3" s="254" t="s">
        <x:v>178</x:v>
      </x:c>
      <x:c r="C3" s="254" t="s">
        <x:v>177</x:v>
      </x:c>
      <x:c r="D3" s="254" t="s">
        <x:v>179</x:v>
      </x:c>
      <x:c r="E3" s="257" t="s">
        <x:v>182</x:v>
      </x:c>
      <x:c r="F3" s="258"/>
      <x:c r="G3" s="268" t="s">
        <x:v>211</x:v>
      </x:c>
      <x:c r="H3" s="275" t="s">
        <x:v>172</x:v>
      </x:c>
      <x:c r="I3" s="276"/>
      <x:c r="J3" s="268" t="s">
        <x:v>155</x:v>
      </x:c>
      <x:c r="K3" s="261" t="s">
        <x:v>289</x:v>
      </x:c>
      <x:c r="L3" s="261" t="s">
        <x:v>222</x:v>
      </x:c>
      <x:c r="M3" s="278" t="s">
        <x:v>256</x:v>
      </x:c>
      <x:c r="N3" s="278"/>
      <x:c r="O3" s="278"/>
      <x:c r="P3" s="278"/>
      <x:c r="Q3" s="278"/>
      <x:c r="R3" s="278"/>
      <x:c r="S3" s="278"/>
    </x:row>
    <x:row r="4" spans="1:19" ht="14.25" customHeight="1">
      <x:c r="A4" s="255"/>
      <x:c r="B4" s="255"/>
      <x:c r="C4" s="255"/>
      <x:c r="D4" s="255"/>
      <x:c r="E4" s="259"/>
      <x:c r="F4" s="260"/>
      <x:c r="G4" s="269"/>
      <x:c r="H4" s="8" t="s">
        <x:v>288</x:v>
      </x:c>
      <x:c r="I4" s="9" t="s">
        <x:v>285</x:v>
      </x:c>
      <x:c r="J4" s="269"/>
      <x:c r="K4" s="277"/>
      <x:c r="L4" s="277"/>
      <x:c r="M4" s="278"/>
      <x:c r="N4" s="278"/>
      <x:c r="O4" s="278"/>
      <x:c r="P4" s="278"/>
      <x:c r="Q4" s="278"/>
      <x:c r="R4" s="278"/>
      <x:c r="S4" s="278"/>
    </x:row>
    <x:row r="5" spans="1:19" ht="46.5" customHeight="1">
      <x:c r="A5" s="256"/>
      <x:c r="B5" s="256"/>
      <x:c r="C5" s="256"/>
      <x:c r="D5" s="256"/>
      <x:c r="E5" s="11"/>
      <x:c r="F5" s="11"/>
      <x:c r="G5" s="11"/>
      <x:c r="H5" s="11"/>
      <x:c r="I5" s="11"/>
      <x:c r="J5" s="11"/>
      <x:c r="K5" s="262"/>
      <x:c r="L5" s="262"/>
      <x:c r="M5" s="10" t="s">
        <x:v>142</x:v>
      </x:c>
      <x:c r="N5" s="10" t="s">
        <x:v>144</x:v>
      </x:c>
      <x:c r="O5" s="10" t="s">
        <x:v>243</x:v>
      </x:c>
      <x:c r="P5" s="10" t="s">
        <x:v>258</x:v>
      </x:c>
      <x:c r="Q5" s="10" t="s">
        <x:v>241</x:v>
      </x:c>
      <x:c r="R5" s="10" t="s">
        <x:v>140</x:v>
      </x:c>
      <x:c r="S5" s="106" t="s">
        <x:v>64</x:v>
      </x:c>
    </x:row>
    <x:row r="6" spans="1:19" ht="30" customHeight="1">
      <x:c r="A6" s="279" t="s">
        <x:v>46</x:v>
      </x:c>
      <x:c r="B6" s="280"/>
      <x:c r="C6" s="279"/>
      <x:c r="D6" s="281"/>
      <x:c r="E6" s="11">
        <x:f>SUM(E7:E35)</x:f>
        <x:v>64750000</x:v>
      </x:c>
      <x:c r="F6" s="11">
        <x:f>SUM(F7:F35)</x:f>
        <x:v>777000000</x:v>
      </x:c>
      <x:c r="G6" s="11">
        <x:f>SUM(G7:G35)</x:f>
        <x:v>77700000</x:v>
      </x:c>
      <x:c r="H6" s="11">
        <x:f>SUM(H8:H35)</x:f>
        <x:v>620</x:v>
      </x:c>
      <x:c r="I6" s="11">
        <x:f>SUM(I8:I35)</x:f>
        <x:v>108232400</x:v>
      </x:c>
      <x:c r="J6" s="11">
        <x:f>SUM(J7:J35)</x:f>
        <x:v>7540000</x:v>
      </x:c>
      <x:c r="K6" s="11">
        <x:f>SUM(K7:K35)</x:f>
        <x:v>970472400</x:v>
      </x:c>
      <x:c r="L6" s="89">
        <x:f>SUM(L7:L35)</x:f>
        <x:v>970472400</x:v>
      </x:c>
      <x:c r="M6" s="11">
        <x:f>SUM(M7:M35)</x:f>
        <x:v>29696290</x:v>
      </x:c>
      <x:c r="N6" s="11">
        <x:f>SUM(N7:N35)</x:f>
        <x:v>1944970</x:v>
      </x:c>
      <x:c r="O6" s="11">
        <x:f>SUM(O7:O35)</x:f>
        <x:v>43671110</x:v>
      </x:c>
      <x:c r="P6" s="11">
        <x:f>SUM(P7:P35)</x:f>
        <x:v>6793150</x:v>
      </x:c>
      <x:c r="Q6" s="11">
        <x:f>SUM(Q7:Q35)</x:f>
        <x:v>8734110</x:v>
      </x:c>
      <x:c r="R6" s="11">
        <x:f>SUM(R7:R35)</x:f>
        <x:v>80872590</x:v>
      </x:c>
      <x:c r="S6" s="89">
        <x:f>SUM(S7:S35)</x:f>
        <x:v>171712220</x:v>
      </x:c>
    </x:row>
    <x:row r="7" spans="1:19" ht="30" customHeight="1">
      <x:c r="A7" s="13">
        <x:v>1</x:v>
      </x:c>
      <x:c r="B7" s="13" t="s">
        <x:v>219</x:v>
      </x:c>
      <x:c r="C7" s="13" t="s">
        <x:v>309</x:v>
      </x:c>
      <x:c r="D7" s="14">
        <x:v>20</x:v>
      </x:c>
      <x:c r="E7" s="15">
        <x:v>4083000</x:v>
      </x:c>
      <x:c r="F7" s="15">
        <x:f>E7*12</x:f>
        <x:v>48996000</x:v>
      </x:c>
      <x:c r="G7" s="15">
        <x:f>E7*120%</x:f>
        <x:v>4899600</x:v>
      </x:c>
      <x:c r="H7" s="20"/>
      <x:c r="I7" s="15"/>
      <x:c r="J7" s="15">
        <x:f>80000*12</x:f>
        <x:v>960000</x:v>
      </x:c>
      <x:c r="K7" s="90">
        <x:f>F7+G7+I7+J7</x:f>
        <x:v>54855600</x:v>
      </x:c>
      <x:c r="L7" s="90">
        <x:f>K7</x:f>
        <x:v>54855600</x:v>
      </x:c>
      <x:c r="M7" s="16">
        <x:f>ROUNDDOWN(L7*3.06%,-1)</x:f>
        <x:v>1678580</x:v>
      </x:c>
      <x:c r="N7" s="16">
        <x:f>ROUNDDOWN(M7*6.55%,-1)</x:f>
        <x:v>109940</x:v>
      </x:c>
      <x:c r="O7" s="16">
        <x:f>ROUNDDOWN(L7*0.045,-1)</x:f>
        <x:v>2468500</x:v>
      </x:c>
      <x:c r="P7" s="16">
        <x:f>ROUNDDOWN(L7*0.007,-1)</x:f>
        <x:v>383980</x:v>
      </x:c>
      <x:c r="Q7" s="16">
        <x:f>ROUNDDOWN(L7*0.009,-1)</x:f>
        <x:v>493700</x:v>
      </x:c>
      <x:c r="R7" s="16">
        <x:f>ROUNDDOWN(K7/12,-1)</x:f>
        <x:v>4571300</x:v>
      </x:c>
      <x:c r="S7" s="90">
        <x:f>SUM(M7:R7)</x:f>
        <x:v>9706000</x:v>
      </x:c>
    </x:row>
    <x:row r="8" spans="1:19" ht="30" customHeight="1">
      <x:c r="A8" s="13">
        <x:v>2</x:v>
      </x:c>
      <x:c r="B8" s="13" t="s">
        <x:v>220</x:v>
      </x:c>
      <x:c r="C8" s="13" t="s">
        <x:v>307</x:v>
      </x:c>
      <x:c r="D8" s="14">
        <x:v>21</x:v>
      </x:c>
      <x:c r="E8" s="15">
        <x:v>3772000</x:v>
      </x:c>
      <x:c r="F8" s="15">
        <x:f>E8*12</x:f>
        <x:v>45264000</x:v>
      </x:c>
      <x:c r="G8" s="15">
        <x:f>E8*120%</x:f>
        <x:v>4526400</x:v>
      </x:c>
      <x:c r="H8" s="20">
        <x:v>8</x:v>
      </x:c>
      <x:c r="I8" s="15">
        <x:f>ROUNDDOWN(F8*1/209*1.5*H8,-1)</x:f>
        <x:v>2598880</x:v>
      </x:c>
      <x:c r="J8" s="15">
        <x:f>40000*12</x:f>
        <x:v>480000</x:v>
      </x:c>
      <x:c r="K8" s="90">
        <x:f>F8+G8+I8+J8</x:f>
        <x:v>52869280</x:v>
      </x:c>
      <x:c r="L8" s="90">
        <x:f>K8</x:f>
        <x:v>52869280</x:v>
      </x:c>
      <x:c r="M8" s="16">
        <x:f>ROUNDDOWN(L8*3.06%,-1)</x:f>
        <x:v>1617790</x:v>
      </x:c>
      <x:c r="N8" s="16">
        <x:f>ROUNDDOWN(M8*6.55%,-1)</x:f>
        <x:v>105960</x:v>
      </x:c>
      <x:c r="O8" s="16">
        <x:f>ROUNDDOWN(L8*0.045,-1)</x:f>
        <x:v>2379110</x:v>
      </x:c>
      <x:c r="P8" s="16">
        <x:f>ROUNDDOWN(L8*0.007,-1)</x:f>
        <x:v>370080</x:v>
      </x:c>
      <x:c r="Q8" s="16">
        <x:f>ROUNDDOWN(L8*0.009,-1)</x:f>
        <x:v>475820</x:v>
      </x:c>
      <x:c r="R8" s="16">
        <x:f>ROUNDDOWN(K8/12,-1)</x:f>
        <x:v>4405770</x:v>
      </x:c>
      <x:c r="S8" s="90">
        <x:f>SUM(M8:R8)</x:f>
        <x:v>9354530</x:v>
      </x:c>
    </x:row>
    <x:row r="9" spans="1:19" ht="30" customHeight="1">
      <x:c r="A9" s="13">
        <x:v>3</x:v>
      </x:c>
      <x:c r="B9" s="13" t="s">
        <x:v>212</x:v>
      </x:c>
      <x:c r="C9" s="13" t="s">
        <x:v>291</x:v>
      </x:c>
      <x:c r="D9" s="14">
        <x:v>11</x:v>
      </x:c>
      <x:c r="E9" s="15">
        <x:v>2801000</x:v>
      </x:c>
      <x:c r="F9" s="15">
        <x:f>E9*12</x:f>
        <x:v>33612000</x:v>
      </x:c>
      <x:c r="G9" s="15">
        <x:f>E9*120%</x:f>
        <x:v>3361200</x:v>
      </x:c>
      <x:c r="H9" s="20">
        <x:v>8</x:v>
      </x:c>
      <x:c r="I9" s="15">
        <x:f>ROUNDDOWN(F9*1/209*1.5*H9,-1)</x:f>
        <x:v>1929870</x:v>
      </x:c>
      <x:c r="J9" s="15">
        <x:f>80000*12</x:f>
        <x:v>960000</x:v>
      </x:c>
      <x:c r="K9" s="90">
        <x:f>F9+G9+I9+J9</x:f>
        <x:v>39863070</x:v>
      </x:c>
      <x:c r="L9" s="90">
        <x:f>K9</x:f>
        <x:v>39863070</x:v>
      </x:c>
      <x:c r="M9" s="16">
        <x:f>ROUNDDOWN(L9*3.06%,-1)</x:f>
        <x:v>1219800</x:v>
      </x:c>
      <x:c r="N9" s="16">
        <x:f>ROUNDDOWN(M9*6.55%,-1)</x:f>
        <x:v>79890</x:v>
      </x:c>
      <x:c r="O9" s="16">
        <x:f>ROUNDDOWN(L9*0.045,-1)</x:f>
        <x:v>1793830</x:v>
      </x:c>
      <x:c r="P9" s="16">
        <x:f>ROUNDDOWN(L9*0.007,-1)</x:f>
        <x:v>279040</x:v>
      </x:c>
      <x:c r="Q9" s="16">
        <x:f>ROUNDDOWN(L9*0.009,-1)</x:f>
        <x:v>358760</x:v>
      </x:c>
      <x:c r="R9" s="16">
        <x:f>ROUNDDOWN(K9/12,-1)</x:f>
        <x:v>3321920</x:v>
      </x:c>
      <x:c r="S9" s="90">
        <x:f>SUM(M9:R9)</x:f>
        <x:v>7053240</x:v>
      </x:c>
    </x:row>
    <x:row r="10" spans="1:19" ht="30" customHeight="1">
      <x:c r="A10" s="13">
        <x:v>4</x:v>
      </x:c>
      <x:c r="B10" s="19" t="s">
        <x:v>294</x:v>
      </x:c>
      <x:c r="C10" s="19" t="s">
        <x:v>303</x:v>
      </x:c>
      <x:c r="D10" s="14">
        <x:v>8</x:v>
      </x:c>
      <x:c r="E10" s="15">
        <x:v>2501000</x:v>
      </x:c>
      <x:c r="F10" s="15">
        <x:f>E10*12</x:f>
        <x:v>30012000</x:v>
      </x:c>
      <x:c r="G10" s="15">
        <x:f>E10*120%</x:f>
        <x:v>3001200</x:v>
      </x:c>
      <x:c r="H10" s="20">
        <x:v>8</x:v>
      </x:c>
      <x:c r="I10" s="15">
        <x:f>ROUNDDOWN(F10*1/209*1.5*H10,-1)</x:f>
        <x:v>1723170</x:v>
      </x:c>
      <x:c r="J10" s="15">
        <x:f>40000*12</x:f>
        <x:v>480000</x:v>
      </x:c>
      <x:c r="K10" s="90">
        <x:f>F10+G10+I10+J10</x:f>
        <x:v>35216370</x:v>
      </x:c>
      <x:c r="L10" s="90">
        <x:f>K10</x:f>
        <x:v>35216370</x:v>
      </x:c>
      <x:c r="M10" s="16">
        <x:f>ROUNDDOWN(L10*3.06%,-1)</x:f>
        <x:v>1077620</x:v>
      </x:c>
      <x:c r="N10" s="16">
        <x:f>ROUNDDOWN(M10*6.55%,-1)</x:f>
        <x:v>70580</x:v>
      </x:c>
      <x:c r="O10" s="16">
        <x:f>ROUNDDOWN(L10*0.045,-1)</x:f>
        <x:v>1584730</x:v>
      </x:c>
      <x:c r="P10" s="16">
        <x:f>ROUNDDOWN(L10*0.007,-1)</x:f>
        <x:v>246510</x:v>
      </x:c>
      <x:c r="Q10" s="16">
        <x:f>ROUNDDOWN(L10*0.009,-1)</x:f>
        <x:v>316940</x:v>
      </x:c>
      <x:c r="R10" s="16">
        <x:f>ROUNDDOWN(K10/12,-1)</x:f>
        <x:v>2934690</x:v>
      </x:c>
      <x:c r="S10" s="90">
        <x:f>SUM(M10:R10)</x:f>
        <x:v>6231070</x:v>
      </x:c>
    </x:row>
    <x:row r="11" spans="1:19" ht="30" customHeight="1">
      <x:c r="A11" s="13">
        <x:v>5</x:v>
      </x:c>
      <x:c r="B11" s="19" t="s">
        <x:v>230</x:v>
      </x:c>
      <x:c r="C11" s="19" t="s">
        <x:v>297</x:v>
      </x:c>
      <x:c r="D11" s="14">
        <x:v>7</x:v>
      </x:c>
      <x:c r="E11" s="15">
        <x:v>2395000</x:v>
      </x:c>
      <x:c r="F11" s="15">
        <x:f>E11*12</x:f>
        <x:v>28740000</x:v>
      </x:c>
      <x:c r="G11" s="15">
        <x:f>E11*120%</x:f>
        <x:v>2874000</x:v>
      </x:c>
      <x:c r="H11" s="20">
        <x:v>8</x:v>
      </x:c>
      <x:c r="I11" s="15">
        <x:f>ROUNDDOWN(F11*1/209*1.5*H11,-1)</x:f>
        <x:v>1650140</x:v>
      </x:c>
      <x:c r="J11" s="15"/>
      <x:c r="K11" s="90">
        <x:f>F11+G11+I11+J11</x:f>
        <x:v>33264140</x:v>
      </x:c>
      <x:c r="L11" s="90">
        <x:f>K11</x:f>
        <x:v>33264140</x:v>
      </x:c>
      <x:c r="M11" s="16">
        <x:f>ROUNDDOWN(L11*3.06%,-1)</x:f>
        <x:v>1017880</x:v>
      </x:c>
      <x:c r="N11" s="16">
        <x:f>ROUNDDOWN(M11*6.55%,-1)</x:f>
        <x:v>66670</x:v>
      </x:c>
      <x:c r="O11" s="16">
        <x:f>ROUNDDOWN(L11*0.045,-1)</x:f>
        <x:v>1496880</x:v>
      </x:c>
      <x:c r="P11" s="16">
        <x:f>ROUNDDOWN(L11*0.007,-1)</x:f>
        <x:v>232840</x:v>
      </x:c>
      <x:c r="Q11" s="16">
        <x:f>ROUNDDOWN(L11*0.009,-1)</x:f>
        <x:v>299370</x:v>
      </x:c>
      <x:c r="R11" s="16">
        <x:f>ROUNDDOWN(K11/12,-1)</x:f>
        <x:v>2772010</x:v>
      </x:c>
      <x:c r="S11" s="90">
        <x:f>SUM(M11:R11)</x:f>
        <x:v>5885650</x:v>
      </x:c>
    </x:row>
    <x:row r="12" spans="1:19" ht="30" customHeight="1">
      <x:c r="A12" s="13">
        <x:v>6</x:v>
      </x:c>
      <x:c r="B12" s="19" t="s">
        <x:v>234</x:v>
      </x:c>
      <x:c r="C12" s="19" t="s">
        <x:v>273</x:v>
      </x:c>
      <x:c r="D12" s="14">
        <x:v>7</x:v>
      </x:c>
      <x:c r="E12" s="15">
        <x:v>2395000</x:v>
      </x:c>
      <x:c r="F12" s="15">
        <x:f>E12*12</x:f>
        <x:v>28740000</x:v>
      </x:c>
      <x:c r="G12" s="15">
        <x:f>E12*120%</x:f>
        <x:v>2874000</x:v>
      </x:c>
      <x:c r="H12" s="20">
        <x:v>8</x:v>
      </x:c>
      <x:c r="I12" s="15">
        <x:f>ROUNDDOWN(F12*1/209*1.5*H12,-1)</x:f>
        <x:v>1650140</x:v>
      </x:c>
      <x:c r="J12" s="15"/>
      <x:c r="K12" s="90">
        <x:f>F12+G12+I12+J12</x:f>
        <x:v>33264140</x:v>
      </x:c>
      <x:c r="L12" s="90">
        <x:f>K12</x:f>
        <x:v>33264140</x:v>
      </x:c>
      <x:c r="M12" s="16">
        <x:f>ROUNDDOWN(L12*3.06%,-1)</x:f>
        <x:v>1017880</x:v>
      </x:c>
      <x:c r="N12" s="16">
        <x:f>ROUNDDOWN(M12*6.55%,-1)</x:f>
        <x:v>66670</x:v>
      </x:c>
      <x:c r="O12" s="16">
        <x:f>ROUNDDOWN(L12*0.045,-1)</x:f>
        <x:v>1496880</x:v>
      </x:c>
      <x:c r="P12" s="16">
        <x:f>ROUNDDOWN(L12*0.007,-1)</x:f>
        <x:v>232840</x:v>
      </x:c>
      <x:c r="Q12" s="16">
        <x:f>ROUNDDOWN(L12*0.009,-1)</x:f>
        <x:v>299370</x:v>
      </x:c>
      <x:c r="R12" s="16">
        <x:f>ROUNDDOWN(K12/12,-1)</x:f>
        <x:v>2772010</x:v>
      </x:c>
      <x:c r="S12" s="90">
        <x:f>SUM(M12:R12)</x:f>
        <x:v>5885650</x:v>
      </x:c>
    </x:row>
    <x:row r="13" spans="1:19" ht="30" customHeight="1">
      <x:c r="A13" s="13">
        <x:v>7</x:v>
      </x:c>
      <x:c r="B13" s="13" t="s">
        <x:v>300</x:v>
      </x:c>
      <x:c r="C13" s="13" t="s">
        <x:v>287</x:v>
      </x:c>
      <x:c r="D13" s="14">
        <x:v>24</x:v>
      </x:c>
      <x:c r="E13" s="15">
        <x:v>3567000</x:v>
      </x:c>
      <x:c r="F13" s="15">
        <x:f>E13*12</x:f>
        <x:v>42804000</x:v>
      </x:c>
      <x:c r="G13" s="15">
        <x:f>E13*120%</x:f>
        <x:v>4280400</x:v>
      </x:c>
      <x:c r="H13" s="20">
        <x:v>8</x:v>
      </x:c>
      <x:c r="I13" s="15">
        <x:f>ROUNDDOWN(F13*1/209*1.5*H13,-1)</x:f>
        <x:v>2457640</x:v>
      </x:c>
      <x:c r="J13" s="15"/>
      <x:c r="K13" s="90">
        <x:f>F13+G13+I13+J13</x:f>
        <x:v>49542040</x:v>
      </x:c>
      <x:c r="L13" s="90">
        <x:f>K13</x:f>
        <x:v>49542040</x:v>
      </x:c>
      <x:c r="M13" s="16">
        <x:f>ROUNDDOWN(L13*3.06%,-1)</x:f>
        <x:v>1515980</x:v>
      </x:c>
      <x:c r="N13" s="16">
        <x:f>ROUNDDOWN(M13*6.55%,-1)</x:f>
        <x:v>99290</x:v>
      </x:c>
      <x:c r="O13" s="16">
        <x:f>ROUNDDOWN(L13*0.045,-1)</x:f>
        <x:v>2229390</x:v>
      </x:c>
      <x:c r="P13" s="16">
        <x:f>ROUNDDOWN(L13*0.007,-1)</x:f>
        <x:v>346790</x:v>
      </x:c>
      <x:c r="Q13" s="16">
        <x:f>ROUNDDOWN(L13*0.009,-1)</x:f>
        <x:v>445870</x:v>
      </x:c>
      <x:c r="R13" s="16">
        <x:f>ROUNDDOWN(K13/12,-1)</x:f>
        <x:v>4128500</x:v>
      </x:c>
      <x:c r="S13" s="90">
        <x:f>SUM(M13:R13)</x:f>
        <x:v>8765820</x:v>
      </x:c>
    </x:row>
    <x:row r="14" spans="1:19" ht="30" customHeight="1">
      <x:c r="A14" s="13">
        <x:v>8</x:v>
      </x:c>
      <x:c r="B14" s="19" t="s">
        <x:v>290</x:v>
      </x:c>
      <x:c r="C14" s="19" t="s">
        <x:v>304</x:v>
      </x:c>
      <x:c r="D14" s="14">
        <x:v>16</x:v>
      </x:c>
      <x:c r="E14" s="15">
        <x:v>2628000</x:v>
      </x:c>
      <x:c r="F14" s="15">
        <x:f>E14*12</x:f>
        <x:v>31536000</x:v>
      </x:c>
      <x:c r="G14" s="15">
        <x:f>E14*120%</x:f>
        <x:v>3153600</x:v>
      </x:c>
      <x:c r="H14" s="20">
        <x:v>8</x:v>
      </x:c>
      <x:c r="I14" s="15">
        <x:f>ROUNDDOWN(F14*1/209*1.5*H14,-1)</x:f>
        <x:v>1810670</x:v>
      </x:c>
      <x:c r="J14" s="15">
        <x:f>60000*12</x:f>
        <x:v>720000</x:v>
      </x:c>
      <x:c r="K14" s="90">
        <x:f>F14+G14+I14+J14</x:f>
        <x:v>37220270</x:v>
      </x:c>
      <x:c r="L14" s="90">
        <x:f>K14</x:f>
        <x:v>37220270</x:v>
      </x:c>
      <x:c r="M14" s="16">
        <x:f>ROUNDDOWN(L14*3.06%,-1)</x:f>
        <x:v>1138940</x:v>
      </x:c>
      <x:c r="N14" s="16">
        <x:f>ROUNDDOWN(M14*6.55%,-1)</x:f>
        <x:v>74600</x:v>
      </x:c>
      <x:c r="O14" s="16">
        <x:f>ROUNDDOWN(L14*0.045,-1)</x:f>
        <x:v>1674910</x:v>
      </x:c>
      <x:c r="P14" s="16">
        <x:f>ROUNDDOWN(L14*0.007,-1)</x:f>
        <x:v>260540</x:v>
      </x:c>
      <x:c r="Q14" s="16">
        <x:f>ROUNDDOWN(L14*0.009,-1)</x:f>
        <x:v>334980</x:v>
      </x:c>
      <x:c r="R14" s="16">
        <x:f>ROUNDDOWN(K14/12,-1)</x:f>
        <x:v>3101680</x:v>
      </x:c>
      <x:c r="S14" s="90">
        <x:f>SUM(M14:R14)</x:f>
        <x:v>6585650</x:v>
      </x:c>
    </x:row>
    <x:row r="15" spans="1:19" ht="30" customHeight="1">
      <x:c r="A15" s="13">
        <x:v>9</x:v>
      </x:c>
      <x:c r="B15" s="19" t="s">
        <x:v>174</x:v>
      </x:c>
      <x:c r="C15" s="19" t="s">
        <x:v>274</x:v>
      </x:c>
      <x:c r="D15" s="14">
        <x:v>6</x:v>
      </x:c>
      <x:c r="E15" s="15">
        <x:v>1974000</x:v>
      </x:c>
      <x:c r="F15" s="15">
        <x:f>E15*12</x:f>
        <x:v>23688000</x:v>
      </x:c>
      <x:c r="G15" s="15">
        <x:f>E15*120%</x:f>
        <x:v>2368800</x:v>
      </x:c>
      <x:c r="H15" s="20">
        <x:v>8</x:v>
      </x:c>
      <x:c r="I15" s="15">
        <x:f>ROUNDDOWN(F15*1/209*1.5*H15,-1)</x:f>
        <x:v>1360070</x:v>
      </x:c>
      <x:c r="J15" s="15">
        <x:f>40000*12</x:f>
        <x:v>480000</x:v>
      </x:c>
      <x:c r="K15" s="90">
        <x:f>F15+G15+I15+J15</x:f>
        <x:v>27896870</x:v>
      </x:c>
      <x:c r="L15" s="90">
        <x:f>K15</x:f>
        <x:v>27896870</x:v>
      </x:c>
      <x:c r="M15" s="16">
        <x:f>ROUNDDOWN(L15*3.06%,-1)</x:f>
        <x:v>853640</x:v>
      </x:c>
      <x:c r="N15" s="16">
        <x:f>ROUNDDOWN(M15*6.55%,-1)</x:f>
        <x:v>55910</x:v>
      </x:c>
      <x:c r="O15" s="16">
        <x:f>ROUNDDOWN(L15*0.045,-1)</x:f>
        <x:v>1255350</x:v>
      </x:c>
      <x:c r="P15" s="16">
        <x:f>ROUNDDOWN(L15*0.007,-1)</x:f>
        <x:v>195270</x:v>
      </x:c>
      <x:c r="Q15" s="16">
        <x:f>ROUNDDOWN(L15*0.009,-1)</x:f>
        <x:v>251070</x:v>
      </x:c>
      <x:c r="R15" s="16">
        <x:f>ROUNDDOWN(K15/12,-1)</x:f>
        <x:v>2324730</x:v>
      </x:c>
      <x:c r="S15" s="90">
        <x:f>SUM(M15:R15)</x:f>
        <x:v>4935970</x:v>
      </x:c>
    </x:row>
    <x:row r="16" spans="1:19" ht="30" customHeight="1">
      <x:c r="A16" s="13">
        <x:v>10</x:v>
      </x:c>
      <x:c r="B16" s="19" t="s">
        <x:v>156</x:v>
      </x:c>
      <x:c r="C16" s="19" t="s">
        <x:v>293</x:v>
      </x:c>
      <x:c r="D16" s="14">
        <x:v>3</x:v>
      </x:c>
      <x:c r="E16" s="15">
        <x:v>1760000</x:v>
      </x:c>
      <x:c r="F16" s="15">
        <x:f>E16*12</x:f>
        <x:v>21120000</x:v>
      </x:c>
      <x:c r="G16" s="15">
        <x:f>E16*120%</x:f>
        <x:v>2112000</x:v>
      </x:c>
      <x:c r="H16" s="20">
        <x:v>8</x:v>
      </x:c>
      <x:c r="I16" s="15">
        <x:f>ROUNDDOWN(F16*1/209*1.5*H16,-1)</x:f>
        <x:v>1212630</x:v>
      </x:c>
      <x:c r="J16" s="15"/>
      <x:c r="K16" s="90">
        <x:f>F16+G16+I16+J16</x:f>
        <x:v>24444630</x:v>
      </x:c>
      <x:c r="L16" s="90">
        <x:f>K16</x:f>
        <x:v>24444630</x:v>
      </x:c>
      <x:c r="M16" s="16">
        <x:f>ROUNDDOWN(L16*3.06%,-1)</x:f>
        <x:v>748000</x:v>
      </x:c>
      <x:c r="N16" s="16">
        <x:f>ROUNDDOWN(M16*6.55%,-1)</x:f>
        <x:v>48990</x:v>
      </x:c>
      <x:c r="O16" s="16">
        <x:f>ROUNDDOWN(L16*0.045,-1)</x:f>
        <x:v>1100000</x:v>
      </x:c>
      <x:c r="P16" s="16">
        <x:f>ROUNDDOWN(L16*0.007,-1)</x:f>
        <x:v>171110</x:v>
      </x:c>
      <x:c r="Q16" s="16">
        <x:f>ROUNDDOWN(L16*0.009,-1)</x:f>
        <x:v>220000</x:v>
      </x:c>
      <x:c r="R16" s="16">
        <x:f>ROUNDDOWN(K16/12,-1)</x:f>
        <x:v>2037050</x:v>
      </x:c>
      <x:c r="S16" s="90">
        <x:f>SUM(M16:R16)</x:f>
        <x:v>4325150</x:v>
      </x:c>
    </x:row>
    <x:row r="17" spans="1:19" ht="30" customHeight="1">
      <x:c r="A17" s="13">
        <x:v>11</x:v>
      </x:c>
      <x:c r="B17" s="19" t="s">
        <x:v>239</x:v>
      </x:c>
      <x:c r="C17" s="19" t="s">
        <x:v>299</x:v>
      </x:c>
      <x:c r="D17" s="14">
        <x:v>8</x:v>
      </x:c>
      <x:c r="E17" s="15">
        <x:v>2286000</x:v>
      </x:c>
      <x:c r="F17" s="15">
        <x:f>E17*12</x:f>
        <x:v>27432000</x:v>
      </x:c>
      <x:c r="G17" s="15">
        <x:f>E17*120%</x:f>
        <x:v>2743200</x:v>
      </x:c>
      <x:c r="H17" s="20">
        <x:v>30</x:v>
      </x:c>
      <x:c r="I17" s="15">
        <x:f>ROUNDDOWN(F17*1/209*1.5*H17,-1)</x:f>
        <x:v>5906410</x:v>
      </x:c>
      <x:c r="J17" s="15">
        <x:v>480000</x:v>
      </x:c>
      <x:c r="K17" s="90">
        <x:f>F17+G17+I17+J17</x:f>
        <x:v>36561610</x:v>
      </x:c>
      <x:c r="L17" s="90">
        <x:f>K17</x:f>
        <x:v>36561610</x:v>
      </x:c>
      <x:c r="M17" s="16">
        <x:f>ROUNDDOWN(L17*3.06%,-1)</x:f>
        <x:v>1118780</x:v>
      </x:c>
      <x:c r="N17" s="16">
        <x:f>ROUNDDOWN(M17*6.55%,-1)</x:f>
        <x:v>73280</x:v>
      </x:c>
      <x:c r="O17" s="16">
        <x:f>ROUNDDOWN(L17*0.045,-1)</x:f>
        <x:v>1645270</x:v>
      </x:c>
      <x:c r="P17" s="16">
        <x:f>ROUNDDOWN(L17*0.007,-1)</x:f>
        <x:v>255930</x:v>
      </x:c>
      <x:c r="Q17" s="16">
        <x:f>ROUNDDOWN(L17*0.009,-1)</x:f>
        <x:v>329050</x:v>
      </x:c>
      <x:c r="R17" s="16">
        <x:f>ROUNDDOWN(K17/12,-1)</x:f>
        <x:v>3046800</x:v>
      </x:c>
      <x:c r="S17" s="90">
        <x:f>SUM(M17:R17)</x:f>
        <x:v>6469110</x:v>
      </x:c>
    </x:row>
    <x:row r="18" spans="1:19" ht="30" customHeight="1">
      <x:c r="A18" s="13">
        <x:v>12</x:v>
      </x:c>
      <x:c r="B18" s="19" t="s">
        <x:v>175</x:v>
      </x:c>
      <x:c r="C18" s="19" t="s">
        <x:v>278</x:v>
      </x:c>
      <x:c r="D18" s="14">
        <x:v>10</x:v>
      </x:c>
      <x:c r="E18" s="15">
        <x:v>2292000</x:v>
      </x:c>
      <x:c r="F18" s="15">
        <x:f>E18*12</x:f>
        <x:v>27504000</x:v>
      </x:c>
      <x:c r="G18" s="15">
        <x:f>E18*120%</x:f>
        <x:v>2750400</x:v>
      </x:c>
      <x:c r="H18" s="20">
        <x:v>30</x:v>
      </x:c>
      <x:c r="I18" s="15">
        <x:f>ROUNDDOWN(F18*1/209*1.5*H18,-1)</x:f>
        <x:v>5921910</x:v>
      </x:c>
      <x:c r="J18" s="15">
        <x:f>20000*12</x:f>
        <x:v>240000</x:v>
      </x:c>
      <x:c r="K18" s="90">
        <x:f>F18+G18+I18+J18</x:f>
        <x:v>36416310</x:v>
      </x:c>
      <x:c r="L18" s="90">
        <x:f>K18</x:f>
        <x:v>36416310</x:v>
      </x:c>
      <x:c r="M18" s="16">
        <x:f>ROUNDDOWN(L18*3.06%,-1)</x:f>
        <x:v>1114330</x:v>
      </x:c>
      <x:c r="N18" s="16">
        <x:f>ROUNDDOWN(M18*6.55%,-1)</x:f>
        <x:v>72980</x:v>
      </x:c>
      <x:c r="O18" s="16">
        <x:f>ROUNDDOWN(L18*0.045,-1)</x:f>
        <x:v>1638730</x:v>
      </x:c>
      <x:c r="P18" s="16">
        <x:f>ROUNDDOWN(L18*0.007,-1)</x:f>
        <x:v>254910</x:v>
      </x:c>
      <x:c r="Q18" s="16">
        <x:f>ROUNDDOWN(L18*0.009,-1)</x:f>
        <x:v>327740</x:v>
      </x:c>
      <x:c r="R18" s="16">
        <x:f>ROUNDDOWN(K18/12,-1)</x:f>
        <x:v>3034690</x:v>
      </x:c>
      <x:c r="S18" s="90">
        <x:f>SUM(M18:R18)</x:f>
        <x:v>6443380</x:v>
      </x:c>
    </x:row>
    <x:row r="19" spans="1:19" ht="30" customHeight="1">
      <x:c r="A19" s="13">
        <x:v>13</x:v>
      </x:c>
      <x:c r="B19" s="19" t="s">
        <x:v>173</x:v>
      </x:c>
      <x:c r="C19" s="19" t="s">
        <x:v>271</x:v>
      </x:c>
      <x:c r="D19" s="14">
        <x:v>5</x:v>
      </x:c>
      <x:c r="E19" s="15">
        <x:v>1881000</x:v>
      </x:c>
      <x:c r="F19" s="15">
        <x:f>E19*12</x:f>
        <x:v>22572000</x:v>
      </x:c>
      <x:c r="G19" s="15">
        <x:f>E19*120%</x:f>
        <x:v>2257200</x:v>
      </x:c>
      <x:c r="H19" s="20">
        <x:v>30</x:v>
      </x:c>
      <x:c r="I19" s="15">
        <x:f>ROUNDDOWN(F19*1/209*1.5*H19,-1)</x:f>
        <x:v>4860000</x:v>
      </x:c>
      <x:c r="J19" s="15"/>
      <x:c r="K19" s="90">
        <x:f>F19+G19+I19+J19</x:f>
        <x:v>29689200</x:v>
      </x:c>
      <x:c r="L19" s="90">
        <x:f>K19</x:f>
        <x:v>29689200</x:v>
      </x:c>
      <x:c r="M19" s="16">
        <x:f>ROUNDDOWN(L19*3.06%,-1)</x:f>
        <x:v>908480</x:v>
      </x:c>
      <x:c r="N19" s="16">
        <x:f>ROUNDDOWN(M19*6.55%,-1)</x:f>
        <x:v>59500</x:v>
      </x:c>
      <x:c r="O19" s="16">
        <x:f>ROUNDDOWN(L19*0.045,-1)</x:f>
        <x:v>1336010</x:v>
      </x:c>
      <x:c r="P19" s="16">
        <x:f>ROUNDDOWN(L19*0.007,-1)</x:f>
        <x:v>207820</x:v>
      </x:c>
      <x:c r="Q19" s="16">
        <x:f>ROUNDDOWN(L19*0.009,-1)</x:f>
        <x:v>267200</x:v>
      </x:c>
      <x:c r="R19" s="16">
        <x:f>ROUNDDOWN(K19/12,-1)</x:f>
        <x:v>2474100</x:v>
      </x:c>
      <x:c r="S19" s="90">
        <x:f>SUM(M19:R19)</x:f>
        <x:v>5253110</x:v>
      </x:c>
    </x:row>
    <x:row r="20" spans="1:19" ht="30" customHeight="1">
      <x:c r="A20" s="13">
        <x:v>14</x:v>
      </x:c>
      <x:c r="B20" s="19" t="s">
        <x:v>223</x:v>
      </x:c>
      <x:c r="C20" s="19" t="s">
        <x:v>283</x:v>
      </x:c>
      <x:c r="D20" s="14">
        <x:v>5</x:v>
      </x:c>
      <x:c r="E20" s="15">
        <x:v>1881000</x:v>
      </x:c>
      <x:c r="F20" s="15">
        <x:f>E20*12</x:f>
        <x:v>22572000</x:v>
      </x:c>
      <x:c r="G20" s="15">
        <x:f>E20*120%</x:f>
        <x:v>2257200</x:v>
      </x:c>
      <x:c r="H20" s="20">
        <x:v>30</x:v>
      </x:c>
      <x:c r="I20" s="15">
        <x:f>ROUNDDOWN(F20*1/209*1.5*H20,-1)</x:f>
        <x:v>4860000</x:v>
      </x:c>
      <x:c r="J20" s="15">
        <x:f>20000*5</x:f>
        <x:v>100000</x:v>
      </x:c>
      <x:c r="K20" s="90">
        <x:f>F20+G20+I20+J20</x:f>
        <x:v>29789200</x:v>
      </x:c>
      <x:c r="L20" s="90">
        <x:f>K20</x:f>
        <x:v>29789200</x:v>
      </x:c>
      <x:c r="M20" s="16">
        <x:f>ROUNDDOWN(L20*3.06%,-1)</x:f>
        <x:v>911540</x:v>
      </x:c>
      <x:c r="N20" s="16">
        <x:f>ROUNDDOWN(M20*6.55%,-1)</x:f>
        <x:v>59700</x:v>
      </x:c>
      <x:c r="O20" s="16">
        <x:f>ROUNDDOWN(L20*0.045,-1)</x:f>
        <x:v>1340510</x:v>
      </x:c>
      <x:c r="P20" s="16">
        <x:f>ROUNDDOWN(L20*0.007,-1)</x:f>
        <x:v>208520</x:v>
      </x:c>
      <x:c r="Q20" s="16">
        <x:f>ROUNDDOWN(L20*0.009,-1)</x:f>
        <x:v>268100</x:v>
      </x:c>
      <x:c r="R20" s="16">
        <x:f>ROUNDDOWN(K20/12,-1)</x:f>
        <x:v>2482430</x:v>
      </x:c>
      <x:c r="S20" s="90">
        <x:f>SUM(M20:R20)</x:f>
        <x:v>5270800</x:v>
      </x:c>
    </x:row>
    <x:row r="21" spans="1:19" ht="30" customHeight="1">
      <x:c r="A21" s="13">
        <x:v>15</x:v>
      </x:c>
      <x:c r="B21" s="19" t="s">
        <x:v>233</x:v>
      </x:c>
      <x:c r="C21" s="19" t="s">
        <x:v>268</x:v>
      </x:c>
      <x:c r="D21" s="14">
        <x:v>3</x:v>
      </x:c>
      <x:c r="E21" s="15">
        <x:v>1760000</x:v>
      </x:c>
      <x:c r="F21" s="15">
        <x:f>E21*12</x:f>
        <x:v>21120000</x:v>
      </x:c>
      <x:c r="G21" s="15">
        <x:f>E21*120%</x:f>
        <x:v>2112000</x:v>
      </x:c>
      <x:c r="H21" s="20">
        <x:v>30</x:v>
      </x:c>
      <x:c r="I21" s="15">
        <x:f>ROUNDDOWN(F21*1/209*1.5*H21,-1)</x:f>
        <x:v>4547360</x:v>
      </x:c>
      <x:c r="J21" s="15">
        <x:f>20000*12</x:f>
        <x:v>240000</x:v>
      </x:c>
      <x:c r="K21" s="90">
        <x:f>F21+G21+I21+J21</x:f>
        <x:v>28019360</x:v>
      </x:c>
      <x:c r="L21" s="90">
        <x:f>K21</x:f>
        <x:v>28019360</x:v>
      </x:c>
      <x:c r="M21" s="16">
        <x:f>ROUNDDOWN(L21*3.06%,-1)</x:f>
        <x:v>857390</x:v>
      </x:c>
      <x:c r="N21" s="16">
        <x:f>ROUNDDOWN(M21*6.55%,-1)</x:f>
        <x:v>56150</x:v>
      </x:c>
      <x:c r="O21" s="16">
        <x:f>ROUNDDOWN(L21*0.045,-1)</x:f>
        <x:v>1260870</x:v>
      </x:c>
      <x:c r="P21" s="16">
        <x:f>ROUNDDOWN(L21*0.007,-1)</x:f>
        <x:v>196130</x:v>
      </x:c>
      <x:c r="Q21" s="16">
        <x:f>ROUNDDOWN(L21*0.009,-1)</x:f>
        <x:v>252170</x:v>
      </x:c>
      <x:c r="R21" s="16">
        <x:f>ROUNDDOWN(K21/12,-1)</x:f>
        <x:v>2334940</x:v>
      </x:c>
      <x:c r="S21" s="90">
        <x:f>SUM(M21:R21)</x:f>
        <x:v>4957650</x:v>
      </x:c>
    </x:row>
    <x:row r="22" spans="1:19" ht="30" customHeight="1">
      <x:c r="A22" s="13">
        <x:v>16</x:v>
      </x:c>
      <x:c r="B22" s="19" t="s">
        <x:v>228</x:v>
      </x:c>
      <x:c r="C22" s="19" t="s">
        <x:v>292</x:v>
      </x:c>
      <x:c r="D22" s="14">
        <x:v>9</x:v>
      </x:c>
      <x:c r="E22" s="15">
        <x:v>2230000</x:v>
      </x:c>
      <x:c r="F22" s="15">
        <x:f>E22*12</x:f>
        <x:v>26760000</x:v>
      </x:c>
      <x:c r="G22" s="15">
        <x:f>E22*120%</x:f>
        <x:v>2676000</x:v>
      </x:c>
      <x:c r="H22" s="20">
        <x:v>30</x:v>
      </x:c>
      <x:c r="I22" s="15">
        <x:f>ROUNDDOWN(F22*1/209*1.5*H22,-1)</x:f>
        <x:v>5761720</x:v>
      </x:c>
      <x:c r="J22" s="15">
        <x:f>20000*12</x:f>
        <x:v>240000</x:v>
      </x:c>
      <x:c r="K22" s="90">
        <x:f>F22+G22+I22+J22</x:f>
        <x:v>35437720</x:v>
      </x:c>
      <x:c r="L22" s="90">
        <x:f>K22</x:f>
        <x:v>35437720</x:v>
      </x:c>
      <x:c r="M22" s="16">
        <x:f>ROUNDDOWN(L22*3.06%,-1)</x:f>
        <x:v>1084390</x:v>
      </x:c>
      <x:c r="N22" s="16">
        <x:f>ROUNDDOWN(M22*6.55%,-1)</x:f>
        <x:v>71020</x:v>
      </x:c>
      <x:c r="O22" s="16">
        <x:f>ROUNDDOWN(L22*0.045,-1)</x:f>
        <x:v>1594690</x:v>
      </x:c>
      <x:c r="P22" s="16">
        <x:f>ROUNDDOWN(L22*0.007,-1)</x:f>
        <x:v>248060</x:v>
      </x:c>
      <x:c r="Q22" s="16">
        <x:f>ROUNDDOWN(L22*0.009,-1)</x:f>
        <x:v>318930</x:v>
      </x:c>
      <x:c r="R22" s="16">
        <x:f>ROUNDDOWN(K22/12,-1)</x:f>
        <x:v>2953140</x:v>
      </x:c>
      <x:c r="S22" s="90">
        <x:f>SUM(M22:R22)</x:f>
        <x:v>6270230</x:v>
      </x:c>
    </x:row>
    <x:row r="23" spans="1:19" ht="30" customHeight="1">
      <x:c r="A23" s="13">
        <x:v>17</x:v>
      </x:c>
      <x:c r="B23" s="19" t="s">
        <x:v>205</x:v>
      </x:c>
      <x:c r="C23" s="19" t="s">
        <x:v>295</x:v>
      </x:c>
      <x:c r="D23" s="14">
        <x:v>3</x:v>
      </x:c>
      <x:c r="E23" s="15">
        <x:v>1760000</x:v>
      </x:c>
      <x:c r="F23" s="15">
        <x:f>E23*12</x:f>
        <x:v>21120000</x:v>
      </x:c>
      <x:c r="G23" s="15">
        <x:f>E23*120%</x:f>
        <x:v>2112000</x:v>
      </x:c>
      <x:c r="H23" s="20">
        <x:v>30</x:v>
      </x:c>
      <x:c r="I23" s="15">
        <x:f>ROUNDDOWN(F23*1/209*1.5*H23,-1)</x:f>
        <x:v>4547360</x:v>
      </x:c>
      <x:c r="J23" s="15"/>
      <x:c r="K23" s="90">
        <x:f>F23+G23+I23+J23</x:f>
        <x:v>27779360</x:v>
      </x:c>
      <x:c r="L23" s="90">
        <x:f>K23</x:f>
        <x:v>27779360</x:v>
      </x:c>
      <x:c r="M23" s="16">
        <x:f>ROUNDDOWN(L23*3.06%,-1)</x:f>
        <x:v>850040</x:v>
      </x:c>
      <x:c r="N23" s="16">
        <x:f>ROUNDDOWN(M23*6.55%,-1)</x:f>
        <x:v>55670</x:v>
      </x:c>
      <x:c r="O23" s="16">
        <x:f>ROUNDDOWN(L23*0.045,-1)</x:f>
        <x:v>1250070</x:v>
      </x:c>
      <x:c r="P23" s="16">
        <x:f>ROUNDDOWN(L23*0.007,-1)</x:f>
        <x:v>194450</x:v>
      </x:c>
      <x:c r="Q23" s="16">
        <x:f>ROUNDDOWN(L23*0.009,-1)</x:f>
        <x:v>250010</x:v>
      </x:c>
      <x:c r="R23" s="16">
        <x:f>ROUNDDOWN(K23/12,-1)</x:f>
        <x:v>2314940</x:v>
      </x:c>
      <x:c r="S23" s="90">
        <x:f>SUM(M23:R23)</x:f>
        <x:v>4915180</x:v>
      </x:c>
    </x:row>
    <x:row r="24" spans="1:19" ht="30" customHeight="1">
      <x:c r="A24" s="13">
        <x:v>18</x:v>
      </x:c>
      <x:c r="B24" s="19" t="s">
        <x:v>226</x:v>
      </x:c>
      <x:c r="C24" s="19" t="s">
        <x:v>306</x:v>
      </x:c>
      <x:c r="D24" s="14">
        <x:v>3</x:v>
      </x:c>
      <x:c r="E24" s="15">
        <x:v>1760000</x:v>
      </x:c>
      <x:c r="F24" s="15">
        <x:f>E24*12</x:f>
        <x:v>21120000</x:v>
      </x:c>
      <x:c r="G24" s="15">
        <x:f>E24*120%</x:f>
        <x:v>2112000</x:v>
      </x:c>
      <x:c r="H24" s="20">
        <x:v>30</x:v>
      </x:c>
      <x:c r="I24" s="15">
        <x:f>ROUNDDOWN(F24*1/209*1.5*H24,-1)</x:f>
        <x:v>4547360</x:v>
      </x:c>
      <x:c r="J24" s="15"/>
      <x:c r="K24" s="90">
        <x:f>F24+G24+I24+J24</x:f>
        <x:v>27779360</x:v>
      </x:c>
      <x:c r="L24" s="90">
        <x:f>K24</x:f>
        <x:v>27779360</x:v>
      </x:c>
      <x:c r="M24" s="16">
        <x:f>ROUNDDOWN(L24*3.06%,-1)</x:f>
        <x:v>850040</x:v>
      </x:c>
      <x:c r="N24" s="16">
        <x:f>ROUNDDOWN(M24*6.55%,-1)</x:f>
        <x:v>55670</x:v>
      </x:c>
      <x:c r="O24" s="16">
        <x:f>ROUNDDOWN(L24*0.045,-1)</x:f>
        <x:v>1250070</x:v>
      </x:c>
      <x:c r="P24" s="16">
        <x:f>ROUNDDOWN(L24*0.007,-1)</x:f>
        <x:v>194450</x:v>
      </x:c>
      <x:c r="Q24" s="16">
        <x:f>ROUNDDOWN(L24*0.009,-1)</x:f>
        <x:v>250010</x:v>
      </x:c>
      <x:c r="R24" s="16">
        <x:f>ROUNDDOWN(K24/12,-1)</x:f>
        <x:v>2314940</x:v>
      </x:c>
      <x:c r="S24" s="90">
        <x:f>SUM(M24:R24)</x:f>
        <x:v>4915180</x:v>
      </x:c>
    </x:row>
    <x:row r="25" spans="1:19" ht="30" customHeight="1">
      <x:c r="A25" s="13">
        <x:v>19</x:v>
      </x:c>
      <x:c r="B25" s="19" t="s">
        <x:v>224</x:v>
      </x:c>
      <x:c r="C25" s="19" t="s">
        <x:v>308</x:v>
      </x:c>
      <x:c r="D25" s="14">
        <x:v>8</x:v>
      </x:c>
      <x:c r="E25" s="15">
        <x:v>2143000</x:v>
      </x:c>
      <x:c r="F25" s="15">
        <x:f>E25*12</x:f>
        <x:v>25716000</x:v>
      </x:c>
      <x:c r="G25" s="15">
        <x:f>E25*120%</x:f>
        <x:v>2571600</x:v>
      </x:c>
      <x:c r="H25" s="20">
        <x:v>30</x:v>
      </x:c>
      <x:c r="I25" s="15">
        <x:f>ROUNDDOWN(F25*1/209*1.5*H25,-1)</x:f>
        <x:v>5536930</x:v>
      </x:c>
      <x:c r="J25" s="15">
        <x:f>40000*12</x:f>
        <x:v>480000</x:v>
      </x:c>
      <x:c r="K25" s="90">
        <x:f>F25+G25+I25+J25</x:f>
        <x:v>34304530</x:v>
      </x:c>
      <x:c r="L25" s="90">
        <x:f>K25</x:f>
        <x:v>34304530</x:v>
      </x:c>
      <x:c r="M25" s="16">
        <x:f>ROUNDDOWN(L25*3.06%,-1)</x:f>
        <x:v>1049710</x:v>
      </x:c>
      <x:c r="N25" s="16">
        <x:f>ROUNDDOWN(M25*6.55%,-1)</x:f>
        <x:v>68750</x:v>
      </x:c>
      <x:c r="O25" s="16">
        <x:f>ROUNDDOWN(L25*0.045,-1)</x:f>
        <x:v>1543700</x:v>
      </x:c>
      <x:c r="P25" s="16">
        <x:f>ROUNDDOWN(L25*0.007,-1)</x:f>
        <x:v>240130</x:v>
      </x:c>
      <x:c r="Q25" s="16">
        <x:f>ROUNDDOWN(L25*0.009,-1)</x:f>
        <x:v>308740</x:v>
      </x:c>
      <x:c r="R25" s="16">
        <x:f>ROUNDDOWN(K25/12,-1)</x:f>
        <x:v>2858710</x:v>
      </x:c>
      <x:c r="S25" s="90">
        <x:f>SUM(M25:R25)</x:f>
        <x:v>6069740</x:v>
      </x:c>
    </x:row>
    <x:row r="26" spans="1:19" ht="30" customHeight="1">
      <x:c r="A26" s="13">
        <x:v>20</x:v>
      </x:c>
      <x:c r="B26" s="19" t="s">
        <x:v>235</x:v>
      </x:c>
      <x:c r="C26" s="19" t="s">
        <x:v>275</x:v>
      </x:c>
      <x:c r="D26" s="14">
        <x:v>10</x:v>
      </x:c>
      <x:c r="E26" s="15">
        <x:v>2292000</x:v>
      </x:c>
      <x:c r="F26" s="15">
        <x:f>E26*12</x:f>
        <x:v>27504000</x:v>
      </x:c>
      <x:c r="G26" s="15">
        <x:f>E26*120%</x:f>
        <x:v>2750400</x:v>
      </x:c>
      <x:c r="H26" s="20">
        <x:v>30</x:v>
      </x:c>
      <x:c r="I26" s="15">
        <x:f>ROUNDDOWN(F26*1/209*1.5*H26,-1)</x:f>
        <x:v>5921910</x:v>
      </x:c>
      <x:c r="J26" s="15">
        <x:f>40000*12</x:f>
        <x:v>480000</x:v>
      </x:c>
      <x:c r="K26" s="90">
        <x:f>F26+G26+I26+J26</x:f>
        <x:v>36656310</x:v>
      </x:c>
      <x:c r="L26" s="90">
        <x:f>K26</x:f>
        <x:v>36656310</x:v>
      </x:c>
      <x:c r="M26" s="16">
        <x:f>ROUNDDOWN(L26*3.06%,-1)</x:f>
        <x:v>1121680</x:v>
      </x:c>
      <x:c r="N26" s="16">
        <x:f>ROUNDDOWN(M26*6.55%,-1)</x:f>
        <x:v>73470</x:v>
      </x:c>
      <x:c r="O26" s="16">
        <x:f>ROUNDDOWN(L26*0.045,-1)</x:f>
        <x:v>1649530</x:v>
      </x:c>
      <x:c r="P26" s="16">
        <x:f>ROUNDDOWN(L26*0.007,-1)</x:f>
        <x:v>256590</x:v>
      </x:c>
      <x:c r="Q26" s="16">
        <x:f>ROUNDDOWN(L26*0.009,-1)</x:f>
        <x:v>329900</x:v>
      </x:c>
      <x:c r="R26" s="16">
        <x:f>ROUNDDOWN(K26/12,-1)</x:f>
        <x:v>3054690</x:v>
      </x:c>
      <x:c r="S26" s="90">
        <x:f>SUM(M26:R26)</x:f>
        <x:v>6485860</x:v>
      </x:c>
    </x:row>
    <x:row r="27" spans="1:19" ht="30" customHeight="1">
      <x:c r="A27" s="13">
        <x:v>21</x:v>
      </x:c>
      <x:c r="B27" s="19" t="s">
        <x:v>203</x:v>
      </x:c>
      <x:c r="C27" s="19" t="s">
        <x:v>312</x:v>
      </x:c>
      <x:c r="D27" s="14">
        <x:v>10</x:v>
      </x:c>
      <x:c r="E27" s="15">
        <x:v>2292000</x:v>
      </x:c>
      <x:c r="F27" s="15">
        <x:f>E27*12</x:f>
        <x:v>27504000</x:v>
      </x:c>
      <x:c r="G27" s="15">
        <x:f>E27*120%</x:f>
        <x:v>2750400</x:v>
      </x:c>
      <x:c r="H27" s="20">
        <x:v>30</x:v>
      </x:c>
      <x:c r="I27" s="15">
        <x:f>ROUNDDOWN(F27*1/209*1.5*H27,-1)</x:f>
        <x:v>5921910</x:v>
      </x:c>
      <x:c r="J27" s="15"/>
      <x:c r="K27" s="90">
        <x:f>F27+G27+I27+J27</x:f>
        <x:v>36176310</x:v>
      </x:c>
      <x:c r="L27" s="90">
        <x:f>K27</x:f>
        <x:v>36176310</x:v>
      </x:c>
      <x:c r="M27" s="16">
        <x:f>ROUNDDOWN(L27*3.06%,-1)</x:f>
        <x:v>1106990</x:v>
      </x:c>
      <x:c r="N27" s="16">
        <x:f>ROUNDDOWN(M27*6.55%,-1)</x:f>
        <x:v>72500</x:v>
      </x:c>
      <x:c r="O27" s="16">
        <x:f>ROUNDDOWN(L27*0.045,-1)</x:f>
        <x:v>1627930</x:v>
      </x:c>
      <x:c r="P27" s="16">
        <x:f>ROUNDDOWN(L27*0.007,-1)</x:f>
        <x:v>253230</x:v>
      </x:c>
      <x:c r="Q27" s="16">
        <x:f>ROUNDDOWN(L27*0.009,-1)</x:f>
        <x:v>325580</x:v>
      </x:c>
      <x:c r="R27" s="16">
        <x:f>ROUNDDOWN(K27/12,-1)</x:f>
        <x:v>3014690</x:v>
      </x:c>
      <x:c r="S27" s="90">
        <x:f>SUM(M27:R27)</x:f>
        <x:v>6400920</x:v>
      </x:c>
    </x:row>
    <x:row r="28" spans="1:19" ht="30" customHeight="1">
      <x:c r="A28" s="13">
        <x:v>22</x:v>
      </x:c>
      <x:c r="B28" s="19" t="s">
        <x:v>236</x:v>
      </x:c>
      <x:c r="C28" s="19" t="s">
        <x:v>276</x:v>
      </x:c>
      <x:c r="D28" s="14">
        <x:v>3</x:v>
      </x:c>
      <x:c r="E28" s="15">
        <x:v>1760000</x:v>
      </x:c>
      <x:c r="F28" s="15">
        <x:f>E28*12</x:f>
        <x:v>21120000</x:v>
      </x:c>
      <x:c r="G28" s="15">
        <x:f>E28*120%</x:f>
        <x:v>2112000</x:v>
      </x:c>
      <x:c r="H28" s="20">
        <x:v>30</x:v>
      </x:c>
      <x:c r="I28" s="15">
        <x:f>ROUNDDOWN(F28*1/209*1.5*H28,-1)</x:f>
        <x:v>4547360</x:v>
      </x:c>
      <x:c r="J28" s="15"/>
      <x:c r="K28" s="90">
        <x:f>F28+G28+I28+J28</x:f>
        <x:v>27779360</x:v>
      </x:c>
      <x:c r="L28" s="90">
        <x:f>K28</x:f>
        <x:v>27779360</x:v>
      </x:c>
      <x:c r="M28" s="16">
        <x:f>ROUNDDOWN(L28*3.06%,-1)</x:f>
        <x:v>850040</x:v>
      </x:c>
      <x:c r="N28" s="16">
        <x:f>ROUNDDOWN(M28*6.55%,-1)</x:f>
        <x:v>55670</x:v>
      </x:c>
      <x:c r="O28" s="16">
        <x:f>ROUNDDOWN(L28*0.045,-1)</x:f>
        <x:v>1250070</x:v>
      </x:c>
      <x:c r="P28" s="16">
        <x:f>ROUNDDOWN(L28*0.007,-1)</x:f>
        <x:v>194450</x:v>
      </x:c>
      <x:c r="Q28" s="16">
        <x:f>ROUNDDOWN(L28*0.009,-1)</x:f>
        <x:v>250010</x:v>
      </x:c>
      <x:c r="R28" s="16">
        <x:f>ROUNDDOWN(K28/12,-1)</x:f>
        <x:v>2314940</x:v>
      </x:c>
      <x:c r="S28" s="90">
        <x:f>SUM(M28:R28)</x:f>
        <x:v>4915180</x:v>
      </x:c>
    </x:row>
    <x:row r="29" spans="1:19" ht="30" customHeight="1">
      <x:c r="A29" s="13">
        <x:v>23</x:v>
      </x:c>
      <x:c r="B29" s="19" t="s">
        <x:v>229</x:v>
      </x:c>
      <x:c r="C29" s="19" t="s">
        <x:v>311</x:v>
      </x:c>
      <x:c r="D29" s="14">
        <x:v>4</x:v>
      </x:c>
      <x:c r="E29" s="15">
        <x:v>1817000</x:v>
      </x:c>
      <x:c r="F29" s="15">
        <x:f>E29*12</x:f>
        <x:v>21804000</x:v>
      </x:c>
      <x:c r="G29" s="15">
        <x:f>E29*120%</x:f>
        <x:v>2180400</x:v>
      </x:c>
      <x:c r="H29" s="20">
        <x:v>30</x:v>
      </x:c>
      <x:c r="I29" s="15">
        <x:f>ROUNDDOWN(F29*1/209*1.5*H29,-1)</x:f>
        <x:v>4694640</x:v>
      </x:c>
      <x:c r="J29" s="15"/>
      <x:c r="K29" s="90">
        <x:f>F29+G29+I29+J29</x:f>
        <x:v>28679040</x:v>
      </x:c>
      <x:c r="L29" s="90">
        <x:f>K29</x:f>
        <x:v>28679040</x:v>
      </x:c>
      <x:c r="M29" s="16">
        <x:f>ROUNDDOWN(L29*3.06%,-1)</x:f>
        <x:v>877570</x:v>
      </x:c>
      <x:c r="N29" s="16">
        <x:f>ROUNDDOWN(M29*6.55%,-1)</x:f>
        <x:v>57480</x:v>
      </x:c>
      <x:c r="O29" s="16">
        <x:f>ROUNDDOWN(L29*0.045,-1)</x:f>
        <x:v>1290550</x:v>
      </x:c>
      <x:c r="P29" s="16">
        <x:f>ROUNDDOWN(L29*0.007,-1)</x:f>
        <x:v>200750</x:v>
      </x:c>
      <x:c r="Q29" s="16">
        <x:f>ROUNDDOWN(L29*0.009,-1)</x:f>
        <x:v>258110</x:v>
      </x:c>
      <x:c r="R29" s="16">
        <x:f>ROUNDDOWN(K29/12,-1)</x:f>
        <x:v>2389920</x:v>
      </x:c>
      <x:c r="S29" s="90">
        <x:f>SUM(M29:R29)</x:f>
        <x:v>5074380</x:v>
      </x:c>
    </x:row>
    <x:row r="30" spans="1:19" ht="30" customHeight="1">
      <x:c r="A30" s="13">
        <x:v>24</x:v>
      </x:c>
      <x:c r="B30" s="19" t="s">
        <x:v>209</x:v>
      </x:c>
      <x:c r="C30" s="19" t="s">
        <x:v>313</x:v>
      </x:c>
      <x:c r="D30" s="14">
        <x:v>2</x:v>
      </x:c>
      <x:c r="E30" s="15">
        <x:v>1707000</x:v>
      </x:c>
      <x:c r="F30" s="15">
        <x:f>E30*12</x:f>
        <x:v>20484000</x:v>
      </x:c>
      <x:c r="G30" s="15">
        <x:f>E30*120%</x:f>
        <x:v>2048400</x:v>
      </x:c>
      <x:c r="H30" s="20">
        <x:v>30</x:v>
      </x:c>
      <x:c r="I30" s="15">
        <x:f>ROUNDDOWN(F30*1/209*1.5*H30,-1)</x:f>
        <x:v>4410430</x:v>
      </x:c>
      <x:c r="J30" s="15"/>
      <x:c r="K30" s="90">
        <x:f>F30+G30+I30+J30</x:f>
        <x:v>26942830</x:v>
      </x:c>
      <x:c r="L30" s="90">
        <x:f>K30</x:f>
        <x:v>26942830</x:v>
      </x:c>
      <x:c r="M30" s="16">
        <x:f>ROUNDDOWN(L30*3.06%,-1)</x:f>
        <x:v>824450</x:v>
      </x:c>
      <x:c r="N30" s="16">
        <x:f>ROUNDDOWN(M30*6.55%,-1)</x:f>
        <x:v>54000</x:v>
      </x:c>
      <x:c r="O30" s="16">
        <x:f>ROUNDDOWN(L30*0.045,-1)</x:f>
        <x:v>1212420</x:v>
      </x:c>
      <x:c r="P30" s="16">
        <x:f>ROUNDDOWN(L30*0.007,-1)</x:f>
        <x:v>188590</x:v>
      </x:c>
      <x:c r="Q30" s="16">
        <x:f>ROUNDDOWN(L30*0.009,-1)</x:f>
        <x:v>242480</x:v>
      </x:c>
      <x:c r="R30" s="16">
        <x:f>ROUNDDOWN(K30/12,-1)</x:f>
        <x:v>2245230</x:v>
      </x:c>
      <x:c r="S30" s="90">
        <x:f>SUM(M30:R30)</x:f>
        <x:v>4767170</x:v>
      </x:c>
    </x:row>
    <x:row r="31" spans="1:19" ht="30" customHeight="1">
      <x:c r="A31" s="13">
        <x:v>25</x:v>
      </x:c>
      <x:c r="B31" s="19" t="s">
        <x:v>227</x:v>
      </x:c>
      <x:c r="C31" s="19" t="s">
        <x:v>277</x:v>
      </x:c>
      <x:c r="D31" s="14">
        <x:v>2</x:v>
      </x:c>
      <x:c r="E31" s="15">
        <x:v>1707000</x:v>
      </x:c>
      <x:c r="F31" s="15">
        <x:f>E31*12</x:f>
        <x:v>20484000</x:v>
      </x:c>
      <x:c r="G31" s="15">
        <x:f>E31*120%</x:f>
        <x:v>2048400</x:v>
      </x:c>
      <x:c r="H31" s="20">
        <x:v>30</x:v>
      </x:c>
      <x:c r="I31" s="15">
        <x:f>ROUNDDOWN(F31*1/209*1.5*H31,-1)</x:f>
        <x:v>4410430</x:v>
      </x:c>
      <x:c r="J31" s="15"/>
      <x:c r="K31" s="90">
        <x:f>F31+G31+I31+J31</x:f>
        <x:v>26942830</x:v>
      </x:c>
      <x:c r="L31" s="90">
        <x:f>K31</x:f>
        <x:v>26942830</x:v>
      </x:c>
      <x:c r="M31" s="16">
        <x:f>ROUNDDOWN(L31*3.06%,-1)</x:f>
        <x:v>824450</x:v>
      </x:c>
      <x:c r="N31" s="16">
        <x:f>ROUNDDOWN(M31*6.55%,-1)</x:f>
        <x:v>54000</x:v>
      </x:c>
      <x:c r="O31" s="16">
        <x:f>ROUNDDOWN(L31*0.045,-1)</x:f>
        <x:v>1212420</x:v>
      </x:c>
      <x:c r="P31" s="16">
        <x:f>ROUNDDOWN(L31*0.007,-1)</x:f>
        <x:v>188590</x:v>
      </x:c>
      <x:c r="Q31" s="16">
        <x:f>ROUNDDOWN(L31*0.009,-1)</x:f>
        <x:v>242480</x:v>
      </x:c>
      <x:c r="R31" s="16">
        <x:f>ROUNDDOWN(K31/12,-1)</x:f>
        <x:v>2245230</x:v>
      </x:c>
      <x:c r="S31" s="90">
        <x:f>SUM(M31:R31)</x:f>
        <x:v>4767170</x:v>
      </x:c>
    </x:row>
    <x:row r="32" spans="1:19" ht="30" customHeight="1">
      <x:c r="A32" s="13">
        <x:v>26</x:v>
      </x:c>
      <x:c r="B32" s="19" t="s">
        <x:v>232</x:v>
      </x:c>
      <x:c r="C32" s="19" t="s">
        <x:v>310</x:v>
      </x:c>
      <x:c r="D32" s="14">
        <x:v>6</x:v>
      </x:c>
      <x:c r="E32" s="15">
        <x:v>1974000</x:v>
      </x:c>
      <x:c r="F32" s="15">
        <x:f>E32*12</x:f>
        <x:v>23688000</x:v>
      </x:c>
      <x:c r="G32" s="15">
        <x:f>E32*120%</x:f>
        <x:v>2368800</x:v>
      </x:c>
      <x:c r="H32" s="20">
        <x:v>30</x:v>
      </x:c>
      <x:c r="I32" s="15">
        <x:f>ROUNDDOWN(F32*1/209*1.5*H32,-1)</x:f>
        <x:v>5100280</x:v>
      </x:c>
      <x:c r="J32" s="15"/>
      <x:c r="K32" s="90">
        <x:f>F32+G32+I32+J32</x:f>
        <x:v>31157080</x:v>
      </x:c>
      <x:c r="L32" s="90">
        <x:f>K32</x:f>
        <x:v>31157080</x:v>
      </x:c>
      <x:c r="M32" s="16">
        <x:f>ROUNDDOWN(L32*3.06%,-1)</x:f>
        <x:v>953400</x:v>
      </x:c>
      <x:c r="N32" s="16">
        <x:f>ROUNDDOWN(M32*6.55%,-1)</x:f>
        <x:v>62440</x:v>
      </x:c>
      <x:c r="O32" s="16">
        <x:f>ROUNDDOWN(L32*0.045,-1)</x:f>
        <x:v>1402060</x:v>
      </x:c>
      <x:c r="P32" s="16">
        <x:f>ROUNDDOWN(L32*0.007,-1)</x:f>
        <x:v>218090</x:v>
      </x:c>
      <x:c r="Q32" s="16">
        <x:f>ROUNDDOWN(L32*0.009,-1)</x:f>
        <x:v>280410</x:v>
      </x:c>
      <x:c r="R32" s="16">
        <x:f>ROUNDDOWN(K32/12,-1)</x:f>
        <x:v>2596420</x:v>
      </x:c>
      <x:c r="S32" s="90">
        <x:f>SUM(M32:R32)</x:f>
        <x:v>5512820</x:v>
      </x:c>
    </x:row>
    <x:row r="33" spans="1:19" ht="30" customHeight="1">
      <x:c r="A33" s="13">
        <x:v>27</x:v>
      </x:c>
      <x:c r="B33" s="13" t="s">
        <x:v>215</x:v>
      </x:c>
      <x:c r="C33" s="13" t="s">
        <x:v>302</x:v>
      </x:c>
      <x:c r="D33" s="14">
        <x:v>8</x:v>
      </x:c>
      <x:c r="E33" s="15">
        <x:v>1904000</x:v>
      </x:c>
      <x:c r="F33" s="15">
        <x:f>E33*12</x:f>
        <x:v>22848000</x:v>
      </x:c>
      <x:c r="G33" s="15">
        <x:f>E33*120%</x:f>
        <x:v>2284800</x:v>
      </x:c>
      <x:c r="H33" s="20">
        <x:v>30</x:v>
      </x:c>
      <x:c r="I33" s="15">
        <x:f>ROUNDDOWN(F33*1/209*1.5*H33,-1)</x:f>
        <x:v>4919420</x:v>
      </x:c>
      <x:c r="J33" s="15">
        <x:f>60000*12</x:f>
        <x:v>720000</x:v>
      </x:c>
      <x:c r="K33" s="90">
        <x:f>F33+G33+I33+J33</x:f>
        <x:v>30772220</x:v>
      </x:c>
      <x:c r="L33" s="90">
        <x:f>K33</x:f>
        <x:v>30772220</x:v>
      </x:c>
      <x:c r="M33" s="16">
        <x:f>ROUNDDOWN(L33*3.06%,-1)</x:f>
        <x:v>941620</x:v>
      </x:c>
      <x:c r="N33" s="16">
        <x:f>ROUNDDOWN(M33*6.55%,-1)</x:f>
        <x:v>61670</x:v>
      </x:c>
      <x:c r="O33" s="16">
        <x:f>ROUNDDOWN(L33*0.045,-1)</x:f>
        <x:v>1384740</x:v>
      </x:c>
      <x:c r="P33" s="16">
        <x:f>ROUNDDOWN(L33*0.007,-1)</x:f>
        <x:v>215400</x:v>
      </x:c>
      <x:c r="Q33" s="16">
        <x:f>ROUNDDOWN(L33*0.009,-1)</x:f>
        <x:v>276940</x:v>
      </x:c>
      <x:c r="R33" s="16">
        <x:f>ROUNDDOWN(K33/12,-1)</x:f>
        <x:v>2564350</x:v>
      </x:c>
      <x:c r="S33" s="90">
        <x:f>SUM(M33:R33)</x:f>
        <x:v>5444720</x:v>
      </x:c>
    </x:row>
    <x:row r="34" spans="1:19" ht="30" customHeight="1">
      <x:c r="A34" s="13">
        <x:v>28</x:v>
      </x:c>
      <x:c r="B34" s="13" t="s">
        <x:v>217</x:v>
      </x:c>
      <x:c r="C34" s="13" t="s">
        <x:v>305</x:v>
      </x:c>
      <x:c r="D34" s="14">
        <x:v>4</x:v>
      </x:c>
      <x:c r="E34" s="15">
        <x:v>1616000</x:v>
      </x:c>
      <x:c r="F34" s="15">
        <x:f>E34*12</x:f>
        <x:v>19392000</x:v>
      </x:c>
      <x:c r="G34" s="15">
        <x:f>E34*120%</x:f>
        <x:v>1939200</x:v>
      </x:c>
      <x:c r="H34" s="20">
        <x:v>30</x:v>
      </x:c>
      <x:c r="I34" s="15">
        <x:f>ROUNDDOWN(F34*1/209*1.5*H34,-1)</x:f>
        <x:v>4175310</x:v>
      </x:c>
      <x:c r="J34" s="15"/>
      <x:c r="K34" s="90">
        <x:f>F34+G34+I34+J34</x:f>
        <x:v>25506510</x:v>
      </x:c>
      <x:c r="L34" s="90">
        <x:f>K34</x:f>
        <x:v>25506510</x:v>
      </x:c>
      <x:c r="M34" s="16">
        <x:f>ROUNDDOWN(L34*3.06%,-1)</x:f>
        <x:v>780490</x:v>
      </x:c>
      <x:c r="N34" s="16">
        <x:f>ROUNDDOWN(M34*6.55%,-1)</x:f>
        <x:v>51120</x:v>
      </x:c>
      <x:c r="O34" s="16">
        <x:f>ROUNDDOWN(L34*0.045,-1)</x:f>
        <x:v>1147790</x:v>
      </x:c>
      <x:c r="P34" s="16">
        <x:f>ROUNDDOWN(L34*0.007,-1)</x:f>
        <x:v>178540</x:v>
      </x:c>
      <x:c r="Q34" s="16">
        <x:f>ROUNDDOWN(L34*0.009,-1)</x:f>
        <x:v>229550</x:v>
      </x:c>
      <x:c r="R34" s="16">
        <x:f>ROUNDDOWN(K34/12,-1)</x:f>
        <x:v>2125540</x:v>
      </x:c>
      <x:c r="S34" s="90">
        <x:f>SUM(M34:R34)</x:f>
        <x:v>4513030</x:v>
      </x:c>
    </x:row>
    <x:row r="35" spans="1:19" ht="30" customHeight="1">
      <x:c r="A35" s="13">
        <x:v>29</x:v>
      </x:c>
      <x:c r="B35" s="21" t="s">
        <x:v>280</x:v>
      </x:c>
      <x:c r="C35" s="21" t="s">
        <x:v>284</x:v>
      </x:c>
      <x:c r="D35" s="14">
        <x:v>6</x:v>
      </x:c>
      <x:c r="E35" s="15">
        <x:v>1812000</x:v>
      </x:c>
      <x:c r="F35" s="15">
        <x:f>E35*12</x:f>
        <x:v>21744000</x:v>
      </x:c>
      <x:c r="G35" s="15">
        <x:f>E35*120%</x:f>
        <x:v>2174400</x:v>
      </x:c>
      <x:c r="H35" s="20">
        <x:v>8</x:v>
      </x:c>
      <x:c r="I35" s="15">
        <x:f>ROUNDDOWN(F35*1/209*1.5*H35,-1)</x:f>
        <x:v>1248450</x:v>
      </x:c>
      <x:c r="J35" s="15">
        <x:f>40000*12</x:f>
        <x:v>480000</x:v>
      </x:c>
      <x:c r="K35" s="90">
        <x:f>F35+G35+I35+J35</x:f>
        <x:v>25646850</x:v>
      </x:c>
      <x:c r="L35" s="90">
        <x:f>K35</x:f>
        <x:v>25646850</x:v>
      </x:c>
      <x:c r="M35" s="16">
        <x:f>ROUNDDOWN(L35*3.06%,-1)</x:f>
        <x:v>784790</x:v>
      </x:c>
      <x:c r="N35" s="16">
        <x:f>ROUNDDOWN(M35*6.55%,-1)</x:f>
        <x:v>51400</x:v>
      </x:c>
      <x:c r="O35" s="16">
        <x:f>ROUNDDOWN(L35*0.045,-1)</x:f>
        <x:v>1154100</x:v>
      </x:c>
      <x:c r="P35" s="16">
        <x:f>ROUNDDOWN(L35*0.007,-1)</x:f>
        <x:v>179520</x:v>
      </x:c>
      <x:c r="Q35" s="16">
        <x:f>ROUNDDOWN(L35*0.009,-1)</x:f>
        <x:v>230820</x:v>
      </x:c>
      <x:c r="R35" s="16">
        <x:f>ROUNDDOWN(K35/12,-1)</x:f>
        <x:v>2137230</x:v>
      </x:c>
      <x:c r="S35" s="90">
        <x:f>SUM(M35:R35)</x:f>
        <x:v>4537860</x:v>
      </x:c>
    </x:row>
  </x:sheetData>
  <x:mergeCells count="13">
    <x:mergeCell ref="A1:S1"/>
    <x:mergeCell ref="K3:K5"/>
    <x:mergeCell ref="L3:L5"/>
    <x:mergeCell ref="M3:S4"/>
    <x:mergeCell ref="G3:G4"/>
    <x:mergeCell ref="H3:I3"/>
    <x:mergeCell ref="J3:J4"/>
    <x:mergeCell ref="A6:D6"/>
    <x:mergeCell ref="A3:A5"/>
    <x:mergeCell ref="B3:B5"/>
    <x:mergeCell ref="D3:D5"/>
    <x:mergeCell ref="E3:F4"/>
    <x:mergeCell ref="C3:C5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5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M33"/>
  <x:sheetViews>
    <x:sheetView topLeftCell="A1" zoomScaleNormal="100" workbookViewId="0">
      <x:pane xSplit="3" ySplit="4" topLeftCell="D5" activePane="bottomRight" state="frozen"/>
      <x:selection pane="bottomRight" activeCell="J5" activeCellId="0" sqref="J5:J33"/>
    </x:sheetView>
  </x:sheetViews>
  <x:sheetFormatPr defaultColWidth="8.875" defaultRowHeight="16.399999999999999"/>
  <x:cols>
    <x:col min="1" max="1" width="5.75" style="91" customWidth="1"/>
    <x:col min="2" max="2" width="16.25" style="92" customWidth="1"/>
    <x:col min="3" max="3" width="9.25" style="92" bestFit="1" customWidth="1"/>
    <x:col min="4" max="4" width="7.75" style="92" customWidth="1"/>
    <x:col min="5" max="5" width="15" style="95" customWidth="1"/>
    <x:col min="6" max="6" width="16.625" style="95" customWidth="1"/>
    <x:col min="7" max="7" width="14.125" style="95" customWidth="1"/>
    <x:col min="8" max="8" width="12.125" style="95" customWidth="1"/>
    <x:col min="9" max="9" width="14.125" style="95" bestFit="1" customWidth="1"/>
    <x:col min="10" max="11" width="14.5" style="96" bestFit="1" customWidth="1"/>
    <x:col min="12" max="12" width="15.75" style="97" bestFit="1" customWidth="1"/>
    <x:col min="13" max="13" width="14.5" style="96" bestFit="1" customWidth="1"/>
    <x:col min="240" max="240" width="6" customWidth="1"/>
    <x:col min="241" max="241" width="10" customWidth="1"/>
    <x:col min="242" max="242" width="17.375" customWidth="1"/>
    <x:col min="243" max="243" width="6.375" customWidth="1"/>
    <x:col min="244" max="244" width="6.5" customWidth="1"/>
    <x:col min="245" max="245" width="6.25" customWidth="1"/>
    <x:col min="246" max="247" width="17.625" customWidth="1"/>
    <x:col min="248" max="248" width="17.375" customWidth="1"/>
    <x:col min="249" max="250" width="16.125" customWidth="1"/>
    <x:col min="251" max="251" width="13.5" customWidth="1"/>
    <x:col min="252" max="252" width="15.125" customWidth="1"/>
    <x:col min="253" max="253" width="7.75" customWidth="1"/>
    <x:col min="254" max="254" width="16.125" customWidth="1"/>
    <x:col min="255" max="255" width="16" customWidth="1"/>
    <x:col min="256" max="256" width="14.25" customWidth="1"/>
    <x:col min="257" max="257" width="15.5" customWidth="1"/>
    <x:col min="258" max="258" width="16" customWidth="1"/>
    <x:col min="259" max="260" width="15.25" customWidth="1"/>
    <x:col min="261" max="269" width="0" hidden="1" customWidth="1"/>
    <x:col min="496" max="496" width="6" customWidth="1"/>
    <x:col min="497" max="497" width="10" customWidth="1"/>
    <x:col min="498" max="498" width="17.375" customWidth="1"/>
    <x:col min="499" max="499" width="6.375" customWidth="1"/>
    <x:col min="500" max="500" width="6.5" customWidth="1"/>
    <x:col min="501" max="501" width="6.25" customWidth="1"/>
    <x:col min="502" max="503" width="17.625" customWidth="1"/>
    <x:col min="504" max="504" width="17.375" customWidth="1"/>
    <x:col min="505" max="506" width="16.125" customWidth="1"/>
    <x:col min="507" max="507" width="13.5" customWidth="1"/>
    <x:col min="508" max="508" width="15.125" customWidth="1"/>
    <x:col min="509" max="509" width="7.75" customWidth="1"/>
    <x:col min="510" max="510" width="16.125" customWidth="1"/>
    <x:col min="511" max="511" width="16" customWidth="1"/>
    <x:col min="512" max="512" width="14.25" customWidth="1"/>
    <x:col min="513" max="513" width="15.5" customWidth="1"/>
    <x:col min="514" max="514" width="16" customWidth="1"/>
    <x:col min="515" max="516" width="15.25" customWidth="1"/>
    <x:col min="517" max="525" width="0" hidden="1" customWidth="1"/>
    <x:col min="752" max="752" width="6" customWidth="1"/>
    <x:col min="753" max="753" width="10" customWidth="1"/>
    <x:col min="754" max="754" width="17.375" customWidth="1"/>
    <x:col min="755" max="755" width="6.375" customWidth="1"/>
    <x:col min="756" max="756" width="6.5" customWidth="1"/>
    <x:col min="757" max="757" width="6.25" customWidth="1"/>
    <x:col min="758" max="759" width="17.625" customWidth="1"/>
    <x:col min="760" max="760" width="17.375" customWidth="1"/>
    <x:col min="761" max="762" width="16.125" customWidth="1"/>
    <x:col min="763" max="763" width="13.5" customWidth="1"/>
    <x:col min="764" max="764" width="15.125" customWidth="1"/>
    <x:col min="765" max="765" width="7.75" customWidth="1"/>
    <x:col min="766" max="766" width="16.125" customWidth="1"/>
    <x:col min="767" max="767" width="16" customWidth="1"/>
    <x:col min="768" max="768" width="14.25" customWidth="1"/>
    <x:col min="769" max="769" width="15.5" customWidth="1"/>
    <x:col min="770" max="770" width="16" customWidth="1"/>
    <x:col min="771" max="772" width="15.25" customWidth="1"/>
    <x:col min="773" max="781" width="0" hidden="1" customWidth="1"/>
    <x:col min="1008" max="1008" width="6" customWidth="1"/>
    <x:col min="1009" max="1009" width="10" customWidth="1"/>
    <x:col min="1010" max="1010" width="17.375" customWidth="1"/>
    <x:col min="1011" max="1011" width="6.375" customWidth="1"/>
    <x:col min="1012" max="1012" width="6.5" customWidth="1"/>
    <x:col min="1013" max="1013" width="6.25" customWidth="1"/>
    <x:col min="1014" max="1015" width="17.625" customWidth="1"/>
    <x:col min="1016" max="1016" width="17.375" customWidth="1"/>
    <x:col min="1017" max="1018" width="16.125" customWidth="1"/>
    <x:col min="1019" max="1019" width="13.5" customWidth="1"/>
    <x:col min="1020" max="1020" width="15.125" customWidth="1"/>
    <x:col min="1021" max="1021" width="7.75" customWidth="1"/>
    <x:col min="1022" max="1022" width="16.125" customWidth="1"/>
    <x:col min="1023" max="1023" width="16" customWidth="1"/>
    <x:col min="1024" max="1024" width="14.25" customWidth="1"/>
    <x:col min="1025" max="1025" width="15.5" customWidth="1"/>
    <x:col min="1026" max="1026" width="16" customWidth="1"/>
    <x:col min="1027" max="1028" width="15.25" customWidth="1"/>
    <x:col min="1029" max="1037" width="0" hidden="1" customWidth="1"/>
    <x:col min="1264" max="1264" width="6" customWidth="1"/>
    <x:col min="1265" max="1265" width="10" customWidth="1"/>
    <x:col min="1266" max="1266" width="17.375" customWidth="1"/>
    <x:col min="1267" max="1267" width="6.375" customWidth="1"/>
    <x:col min="1268" max="1268" width="6.5" customWidth="1"/>
    <x:col min="1269" max="1269" width="6.25" customWidth="1"/>
    <x:col min="1270" max="1271" width="17.625" customWidth="1"/>
    <x:col min="1272" max="1272" width="17.375" customWidth="1"/>
    <x:col min="1273" max="1274" width="16.125" customWidth="1"/>
    <x:col min="1275" max="1275" width="13.5" customWidth="1"/>
    <x:col min="1276" max="1276" width="15.125" customWidth="1"/>
    <x:col min="1277" max="1277" width="7.75" customWidth="1"/>
    <x:col min="1278" max="1278" width="16.125" customWidth="1"/>
    <x:col min="1279" max="1279" width="16" customWidth="1"/>
    <x:col min="1280" max="1280" width="14.25" customWidth="1"/>
    <x:col min="1281" max="1281" width="15.5" customWidth="1"/>
    <x:col min="1282" max="1282" width="16" customWidth="1"/>
    <x:col min="1283" max="1284" width="15.25" customWidth="1"/>
    <x:col min="1285" max="1293" width="0" hidden="1" customWidth="1"/>
    <x:col min="1520" max="1520" width="6" customWidth="1"/>
    <x:col min="1521" max="1521" width="10" customWidth="1"/>
    <x:col min="1522" max="1522" width="17.375" customWidth="1"/>
    <x:col min="1523" max="1523" width="6.375" customWidth="1"/>
    <x:col min="1524" max="1524" width="6.5" customWidth="1"/>
    <x:col min="1525" max="1525" width="6.25" customWidth="1"/>
    <x:col min="1526" max="1527" width="17.625" customWidth="1"/>
    <x:col min="1528" max="1528" width="17.375" customWidth="1"/>
    <x:col min="1529" max="1530" width="16.125" customWidth="1"/>
    <x:col min="1531" max="1531" width="13.5" customWidth="1"/>
    <x:col min="1532" max="1532" width="15.125" customWidth="1"/>
    <x:col min="1533" max="1533" width="7.75" customWidth="1"/>
    <x:col min="1534" max="1534" width="16.125" customWidth="1"/>
    <x:col min="1535" max="1535" width="16" customWidth="1"/>
    <x:col min="1536" max="1536" width="14.25" customWidth="1"/>
    <x:col min="1537" max="1537" width="15.5" customWidth="1"/>
    <x:col min="1538" max="1538" width="16" customWidth="1"/>
    <x:col min="1539" max="1540" width="15.25" customWidth="1"/>
    <x:col min="1541" max="1549" width="0" hidden="1" customWidth="1"/>
    <x:col min="1776" max="1776" width="6" customWidth="1"/>
    <x:col min="1777" max="1777" width="10" customWidth="1"/>
    <x:col min="1778" max="1778" width="17.375" customWidth="1"/>
    <x:col min="1779" max="1779" width="6.375" customWidth="1"/>
    <x:col min="1780" max="1780" width="6.5" customWidth="1"/>
    <x:col min="1781" max="1781" width="6.25" customWidth="1"/>
    <x:col min="1782" max="1783" width="17.625" customWidth="1"/>
    <x:col min="1784" max="1784" width="17.375" customWidth="1"/>
    <x:col min="1785" max="1786" width="16.125" customWidth="1"/>
    <x:col min="1787" max="1787" width="13.5" customWidth="1"/>
    <x:col min="1788" max="1788" width="15.125" customWidth="1"/>
    <x:col min="1789" max="1789" width="7.75" customWidth="1"/>
    <x:col min="1790" max="1790" width="16.125" customWidth="1"/>
    <x:col min="1791" max="1791" width="16" customWidth="1"/>
    <x:col min="1792" max="1792" width="14.25" customWidth="1"/>
    <x:col min="1793" max="1793" width="15.5" customWidth="1"/>
    <x:col min="1794" max="1794" width="16" customWidth="1"/>
    <x:col min="1795" max="1796" width="15.25" customWidth="1"/>
    <x:col min="1797" max="1805" width="0" hidden="1" customWidth="1"/>
    <x:col min="2032" max="2032" width="6" customWidth="1"/>
    <x:col min="2033" max="2033" width="10" customWidth="1"/>
    <x:col min="2034" max="2034" width="17.375" customWidth="1"/>
    <x:col min="2035" max="2035" width="6.375" customWidth="1"/>
    <x:col min="2036" max="2036" width="6.5" customWidth="1"/>
    <x:col min="2037" max="2037" width="6.25" customWidth="1"/>
    <x:col min="2038" max="2039" width="17.625" customWidth="1"/>
    <x:col min="2040" max="2040" width="17.375" customWidth="1"/>
    <x:col min="2041" max="2042" width="16.125" customWidth="1"/>
    <x:col min="2043" max="2043" width="13.5" customWidth="1"/>
    <x:col min="2044" max="2044" width="15.125" customWidth="1"/>
    <x:col min="2045" max="2045" width="7.75" customWidth="1"/>
    <x:col min="2046" max="2046" width="16.125" customWidth="1"/>
    <x:col min="2047" max="2047" width="16" customWidth="1"/>
    <x:col min="2048" max="2048" width="14.25" customWidth="1"/>
    <x:col min="2049" max="2049" width="15.5" customWidth="1"/>
    <x:col min="2050" max="2050" width="16" customWidth="1"/>
    <x:col min="2051" max="2052" width="15.25" customWidth="1"/>
    <x:col min="2053" max="2061" width="0" hidden="1" customWidth="1"/>
    <x:col min="2288" max="2288" width="6" customWidth="1"/>
    <x:col min="2289" max="2289" width="10" customWidth="1"/>
    <x:col min="2290" max="2290" width="17.375" customWidth="1"/>
    <x:col min="2291" max="2291" width="6.375" customWidth="1"/>
    <x:col min="2292" max="2292" width="6.5" customWidth="1"/>
    <x:col min="2293" max="2293" width="6.25" customWidth="1"/>
    <x:col min="2294" max="2295" width="17.625" customWidth="1"/>
    <x:col min="2296" max="2296" width="17.375" customWidth="1"/>
    <x:col min="2297" max="2298" width="16.125" customWidth="1"/>
    <x:col min="2299" max="2299" width="13.5" customWidth="1"/>
    <x:col min="2300" max="2300" width="15.125" customWidth="1"/>
    <x:col min="2301" max="2301" width="7.75" customWidth="1"/>
    <x:col min="2302" max="2302" width="16.125" customWidth="1"/>
    <x:col min="2303" max="2303" width="16" customWidth="1"/>
    <x:col min="2304" max="2304" width="14.25" customWidth="1"/>
    <x:col min="2305" max="2305" width="15.5" customWidth="1"/>
    <x:col min="2306" max="2306" width="16" customWidth="1"/>
    <x:col min="2307" max="2308" width="15.25" customWidth="1"/>
    <x:col min="2309" max="2317" width="0" hidden="1" customWidth="1"/>
    <x:col min="2544" max="2544" width="6" customWidth="1"/>
    <x:col min="2545" max="2545" width="10" customWidth="1"/>
    <x:col min="2546" max="2546" width="17.375" customWidth="1"/>
    <x:col min="2547" max="2547" width="6.375" customWidth="1"/>
    <x:col min="2548" max="2548" width="6.5" customWidth="1"/>
    <x:col min="2549" max="2549" width="6.25" customWidth="1"/>
    <x:col min="2550" max="2551" width="17.625" customWidth="1"/>
    <x:col min="2552" max="2552" width="17.375" customWidth="1"/>
    <x:col min="2553" max="2554" width="16.125" customWidth="1"/>
    <x:col min="2555" max="2555" width="13.5" customWidth="1"/>
    <x:col min="2556" max="2556" width="15.125" customWidth="1"/>
    <x:col min="2557" max="2557" width="7.75" customWidth="1"/>
    <x:col min="2558" max="2558" width="16.125" customWidth="1"/>
    <x:col min="2559" max="2559" width="16" customWidth="1"/>
    <x:col min="2560" max="2560" width="14.25" customWidth="1"/>
    <x:col min="2561" max="2561" width="15.5" customWidth="1"/>
    <x:col min="2562" max="2562" width="16" customWidth="1"/>
    <x:col min="2563" max="2564" width="15.25" customWidth="1"/>
    <x:col min="2565" max="2573" width="0" hidden="1" customWidth="1"/>
    <x:col min="2800" max="2800" width="6" customWidth="1"/>
    <x:col min="2801" max="2801" width="10" customWidth="1"/>
    <x:col min="2802" max="2802" width="17.375" customWidth="1"/>
    <x:col min="2803" max="2803" width="6.375" customWidth="1"/>
    <x:col min="2804" max="2804" width="6.5" customWidth="1"/>
    <x:col min="2805" max="2805" width="6.25" customWidth="1"/>
    <x:col min="2806" max="2807" width="17.625" customWidth="1"/>
    <x:col min="2808" max="2808" width="17.375" customWidth="1"/>
    <x:col min="2809" max="2810" width="16.125" customWidth="1"/>
    <x:col min="2811" max="2811" width="13.5" customWidth="1"/>
    <x:col min="2812" max="2812" width="15.125" customWidth="1"/>
    <x:col min="2813" max="2813" width="7.75" customWidth="1"/>
    <x:col min="2814" max="2814" width="16.125" customWidth="1"/>
    <x:col min="2815" max="2815" width="16" customWidth="1"/>
    <x:col min="2816" max="2816" width="14.25" customWidth="1"/>
    <x:col min="2817" max="2817" width="15.5" customWidth="1"/>
    <x:col min="2818" max="2818" width="16" customWidth="1"/>
    <x:col min="2819" max="2820" width="15.25" customWidth="1"/>
    <x:col min="2821" max="2829" width="0" hidden="1" customWidth="1"/>
    <x:col min="3056" max="3056" width="6" customWidth="1"/>
    <x:col min="3057" max="3057" width="10" customWidth="1"/>
    <x:col min="3058" max="3058" width="17.375" customWidth="1"/>
    <x:col min="3059" max="3059" width="6.375" customWidth="1"/>
    <x:col min="3060" max="3060" width="6.5" customWidth="1"/>
    <x:col min="3061" max="3061" width="6.25" customWidth="1"/>
    <x:col min="3062" max="3063" width="17.625" customWidth="1"/>
    <x:col min="3064" max="3064" width="17.375" customWidth="1"/>
    <x:col min="3065" max="3066" width="16.125" customWidth="1"/>
    <x:col min="3067" max="3067" width="13.5" customWidth="1"/>
    <x:col min="3068" max="3068" width="15.125" customWidth="1"/>
    <x:col min="3069" max="3069" width="7.75" customWidth="1"/>
    <x:col min="3070" max="3070" width="16.125" customWidth="1"/>
    <x:col min="3071" max="3071" width="16" customWidth="1"/>
    <x:col min="3072" max="3072" width="14.25" customWidth="1"/>
    <x:col min="3073" max="3073" width="15.5" customWidth="1"/>
    <x:col min="3074" max="3074" width="16" customWidth="1"/>
    <x:col min="3075" max="3076" width="15.25" customWidth="1"/>
    <x:col min="3077" max="3085" width="0" hidden="1" customWidth="1"/>
    <x:col min="3312" max="3312" width="6" customWidth="1"/>
    <x:col min="3313" max="3313" width="10" customWidth="1"/>
    <x:col min="3314" max="3314" width="17.375" customWidth="1"/>
    <x:col min="3315" max="3315" width="6.375" customWidth="1"/>
    <x:col min="3316" max="3316" width="6.5" customWidth="1"/>
    <x:col min="3317" max="3317" width="6.25" customWidth="1"/>
    <x:col min="3318" max="3319" width="17.625" customWidth="1"/>
    <x:col min="3320" max="3320" width="17.375" customWidth="1"/>
    <x:col min="3321" max="3322" width="16.125" customWidth="1"/>
    <x:col min="3323" max="3323" width="13.5" customWidth="1"/>
    <x:col min="3324" max="3324" width="15.125" customWidth="1"/>
    <x:col min="3325" max="3325" width="7.75" customWidth="1"/>
    <x:col min="3326" max="3326" width="16.125" customWidth="1"/>
    <x:col min="3327" max="3327" width="16" customWidth="1"/>
    <x:col min="3328" max="3328" width="14.25" customWidth="1"/>
    <x:col min="3329" max="3329" width="15.5" customWidth="1"/>
    <x:col min="3330" max="3330" width="16" customWidth="1"/>
    <x:col min="3331" max="3332" width="15.25" customWidth="1"/>
    <x:col min="3333" max="3341" width="0" hidden="1" customWidth="1"/>
    <x:col min="3568" max="3568" width="6" customWidth="1"/>
    <x:col min="3569" max="3569" width="10" customWidth="1"/>
    <x:col min="3570" max="3570" width="17.375" customWidth="1"/>
    <x:col min="3571" max="3571" width="6.375" customWidth="1"/>
    <x:col min="3572" max="3572" width="6.5" customWidth="1"/>
    <x:col min="3573" max="3573" width="6.25" customWidth="1"/>
    <x:col min="3574" max="3575" width="17.625" customWidth="1"/>
    <x:col min="3576" max="3576" width="17.375" customWidth="1"/>
    <x:col min="3577" max="3578" width="16.125" customWidth="1"/>
    <x:col min="3579" max="3579" width="13.5" customWidth="1"/>
    <x:col min="3580" max="3580" width="15.125" customWidth="1"/>
    <x:col min="3581" max="3581" width="7.75" customWidth="1"/>
    <x:col min="3582" max="3582" width="16.125" customWidth="1"/>
    <x:col min="3583" max="3583" width="16" customWidth="1"/>
    <x:col min="3584" max="3584" width="14.25" customWidth="1"/>
    <x:col min="3585" max="3585" width="15.5" customWidth="1"/>
    <x:col min="3586" max="3586" width="16" customWidth="1"/>
    <x:col min="3587" max="3588" width="15.25" customWidth="1"/>
    <x:col min="3589" max="3597" width="0" hidden="1" customWidth="1"/>
    <x:col min="3824" max="3824" width="6" customWidth="1"/>
    <x:col min="3825" max="3825" width="10" customWidth="1"/>
    <x:col min="3826" max="3826" width="17.375" customWidth="1"/>
    <x:col min="3827" max="3827" width="6.375" customWidth="1"/>
    <x:col min="3828" max="3828" width="6.5" customWidth="1"/>
    <x:col min="3829" max="3829" width="6.25" customWidth="1"/>
    <x:col min="3830" max="3831" width="17.625" customWidth="1"/>
    <x:col min="3832" max="3832" width="17.375" customWidth="1"/>
    <x:col min="3833" max="3834" width="16.125" customWidth="1"/>
    <x:col min="3835" max="3835" width="13.5" customWidth="1"/>
    <x:col min="3836" max="3836" width="15.125" customWidth="1"/>
    <x:col min="3837" max="3837" width="7.75" customWidth="1"/>
    <x:col min="3838" max="3838" width="16.125" customWidth="1"/>
    <x:col min="3839" max="3839" width="16" customWidth="1"/>
    <x:col min="3840" max="3840" width="14.25" customWidth="1"/>
    <x:col min="3841" max="3841" width="15.5" customWidth="1"/>
    <x:col min="3842" max="3842" width="16" customWidth="1"/>
    <x:col min="3843" max="3844" width="15.25" customWidth="1"/>
    <x:col min="3845" max="3853" width="0" hidden="1" customWidth="1"/>
    <x:col min="4080" max="4080" width="6" customWidth="1"/>
    <x:col min="4081" max="4081" width="10" customWidth="1"/>
    <x:col min="4082" max="4082" width="17.375" customWidth="1"/>
    <x:col min="4083" max="4083" width="6.375" customWidth="1"/>
    <x:col min="4084" max="4084" width="6.5" customWidth="1"/>
    <x:col min="4085" max="4085" width="6.25" customWidth="1"/>
    <x:col min="4086" max="4087" width="17.625" customWidth="1"/>
    <x:col min="4088" max="4088" width="17.375" customWidth="1"/>
    <x:col min="4089" max="4090" width="16.125" customWidth="1"/>
    <x:col min="4091" max="4091" width="13.5" customWidth="1"/>
    <x:col min="4092" max="4092" width="15.125" customWidth="1"/>
    <x:col min="4093" max="4093" width="7.75" customWidth="1"/>
    <x:col min="4094" max="4094" width="16.125" customWidth="1"/>
    <x:col min="4095" max="4095" width="16" customWidth="1"/>
    <x:col min="4096" max="4096" width="14.25" customWidth="1"/>
    <x:col min="4097" max="4097" width="15.5" customWidth="1"/>
    <x:col min="4098" max="4098" width="16" customWidth="1"/>
    <x:col min="4099" max="4100" width="15.25" customWidth="1"/>
    <x:col min="4101" max="4109" width="0" hidden="1" customWidth="1"/>
    <x:col min="4336" max="4336" width="6" customWidth="1"/>
    <x:col min="4337" max="4337" width="10" customWidth="1"/>
    <x:col min="4338" max="4338" width="17.375" customWidth="1"/>
    <x:col min="4339" max="4339" width="6.375" customWidth="1"/>
    <x:col min="4340" max="4340" width="6.5" customWidth="1"/>
    <x:col min="4341" max="4341" width="6.25" customWidth="1"/>
    <x:col min="4342" max="4343" width="17.625" customWidth="1"/>
    <x:col min="4344" max="4344" width="17.375" customWidth="1"/>
    <x:col min="4345" max="4346" width="16.125" customWidth="1"/>
    <x:col min="4347" max="4347" width="13.5" customWidth="1"/>
    <x:col min="4348" max="4348" width="15.125" customWidth="1"/>
    <x:col min="4349" max="4349" width="7.75" customWidth="1"/>
    <x:col min="4350" max="4350" width="16.125" customWidth="1"/>
    <x:col min="4351" max="4351" width="16" customWidth="1"/>
    <x:col min="4352" max="4352" width="14.25" customWidth="1"/>
    <x:col min="4353" max="4353" width="15.5" customWidth="1"/>
    <x:col min="4354" max="4354" width="16" customWidth="1"/>
    <x:col min="4355" max="4356" width="15.25" customWidth="1"/>
    <x:col min="4357" max="4365" width="0" hidden="1" customWidth="1"/>
    <x:col min="4592" max="4592" width="6" customWidth="1"/>
    <x:col min="4593" max="4593" width="10" customWidth="1"/>
    <x:col min="4594" max="4594" width="17.375" customWidth="1"/>
    <x:col min="4595" max="4595" width="6.375" customWidth="1"/>
    <x:col min="4596" max="4596" width="6.5" customWidth="1"/>
    <x:col min="4597" max="4597" width="6.25" customWidth="1"/>
    <x:col min="4598" max="4599" width="17.625" customWidth="1"/>
    <x:col min="4600" max="4600" width="17.375" customWidth="1"/>
    <x:col min="4601" max="4602" width="16.125" customWidth="1"/>
    <x:col min="4603" max="4603" width="13.5" customWidth="1"/>
    <x:col min="4604" max="4604" width="15.125" customWidth="1"/>
    <x:col min="4605" max="4605" width="7.75" customWidth="1"/>
    <x:col min="4606" max="4606" width="16.125" customWidth="1"/>
    <x:col min="4607" max="4607" width="16" customWidth="1"/>
    <x:col min="4608" max="4608" width="14.25" customWidth="1"/>
    <x:col min="4609" max="4609" width="15.5" customWidth="1"/>
    <x:col min="4610" max="4610" width="16" customWidth="1"/>
    <x:col min="4611" max="4612" width="15.25" customWidth="1"/>
    <x:col min="4613" max="4621" width="0" hidden="1" customWidth="1"/>
    <x:col min="4848" max="4848" width="6" customWidth="1"/>
    <x:col min="4849" max="4849" width="10" customWidth="1"/>
    <x:col min="4850" max="4850" width="17.375" customWidth="1"/>
    <x:col min="4851" max="4851" width="6.375" customWidth="1"/>
    <x:col min="4852" max="4852" width="6.5" customWidth="1"/>
    <x:col min="4853" max="4853" width="6.25" customWidth="1"/>
    <x:col min="4854" max="4855" width="17.625" customWidth="1"/>
    <x:col min="4856" max="4856" width="17.375" customWidth="1"/>
    <x:col min="4857" max="4858" width="16.125" customWidth="1"/>
    <x:col min="4859" max="4859" width="13.5" customWidth="1"/>
    <x:col min="4860" max="4860" width="15.125" customWidth="1"/>
    <x:col min="4861" max="4861" width="7.75" customWidth="1"/>
    <x:col min="4862" max="4862" width="16.125" customWidth="1"/>
    <x:col min="4863" max="4863" width="16" customWidth="1"/>
    <x:col min="4864" max="4864" width="14.25" customWidth="1"/>
    <x:col min="4865" max="4865" width="15.5" customWidth="1"/>
    <x:col min="4866" max="4866" width="16" customWidth="1"/>
    <x:col min="4867" max="4868" width="15.25" customWidth="1"/>
    <x:col min="4869" max="4877" width="0" hidden="1" customWidth="1"/>
    <x:col min="5104" max="5104" width="6" customWidth="1"/>
    <x:col min="5105" max="5105" width="10" customWidth="1"/>
    <x:col min="5106" max="5106" width="17.375" customWidth="1"/>
    <x:col min="5107" max="5107" width="6.375" customWidth="1"/>
    <x:col min="5108" max="5108" width="6.5" customWidth="1"/>
    <x:col min="5109" max="5109" width="6.25" customWidth="1"/>
    <x:col min="5110" max="5111" width="17.625" customWidth="1"/>
    <x:col min="5112" max="5112" width="17.375" customWidth="1"/>
    <x:col min="5113" max="5114" width="16.125" customWidth="1"/>
    <x:col min="5115" max="5115" width="13.5" customWidth="1"/>
    <x:col min="5116" max="5116" width="15.125" customWidth="1"/>
    <x:col min="5117" max="5117" width="7.75" customWidth="1"/>
    <x:col min="5118" max="5118" width="16.125" customWidth="1"/>
    <x:col min="5119" max="5119" width="16" customWidth="1"/>
    <x:col min="5120" max="5120" width="14.25" customWidth="1"/>
    <x:col min="5121" max="5121" width="15.5" customWidth="1"/>
    <x:col min="5122" max="5122" width="16" customWidth="1"/>
    <x:col min="5123" max="5124" width="15.25" customWidth="1"/>
    <x:col min="5125" max="5133" width="0" hidden="1" customWidth="1"/>
    <x:col min="5360" max="5360" width="6" customWidth="1"/>
    <x:col min="5361" max="5361" width="10" customWidth="1"/>
    <x:col min="5362" max="5362" width="17.375" customWidth="1"/>
    <x:col min="5363" max="5363" width="6.375" customWidth="1"/>
    <x:col min="5364" max="5364" width="6.5" customWidth="1"/>
    <x:col min="5365" max="5365" width="6.25" customWidth="1"/>
    <x:col min="5366" max="5367" width="17.625" customWidth="1"/>
    <x:col min="5368" max="5368" width="17.375" customWidth="1"/>
    <x:col min="5369" max="5370" width="16.125" customWidth="1"/>
    <x:col min="5371" max="5371" width="13.5" customWidth="1"/>
    <x:col min="5372" max="5372" width="15.125" customWidth="1"/>
    <x:col min="5373" max="5373" width="7.75" customWidth="1"/>
    <x:col min="5374" max="5374" width="16.125" customWidth="1"/>
    <x:col min="5375" max="5375" width="16" customWidth="1"/>
    <x:col min="5376" max="5376" width="14.25" customWidth="1"/>
    <x:col min="5377" max="5377" width="15.5" customWidth="1"/>
    <x:col min="5378" max="5378" width="16" customWidth="1"/>
    <x:col min="5379" max="5380" width="15.25" customWidth="1"/>
    <x:col min="5381" max="5389" width="0" hidden="1" customWidth="1"/>
    <x:col min="5616" max="5616" width="6" customWidth="1"/>
    <x:col min="5617" max="5617" width="10" customWidth="1"/>
    <x:col min="5618" max="5618" width="17.375" customWidth="1"/>
    <x:col min="5619" max="5619" width="6.375" customWidth="1"/>
    <x:col min="5620" max="5620" width="6.5" customWidth="1"/>
    <x:col min="5621" max="5621" width="6.25" customWidth="1"/>
    <x:col min="5622" max="5623" width="17.625" customWidth="1"/>
    <x:col min="5624" max="5624" width="17.375" customWidth="1"/>
    <x:col min="5625" max="5626" width="16.125" customWidth="1"/>
    <x:col min="5627" max="5627" width="13.5" customWidth="1"/>
    <x:col min="5628" max="5628" width="15.125" customWidth="1"/>
    <x:col min="5629" max="5629" width="7.75" customWidth="1"/>
    <x:col min="5630" max="5630" width="16.125" customWidth="1"/>
    <x:col min="5631" max="5631" width="16" customWidth="1"/>
    <x:col min="5632" max="5632" width="14.25" customWidth="1"/>
    <x:col min="5633" max="5633" width="15.5" customWidth="1"/>
    <x:col min="5634" max="5634" width="16" customWidth="1"/>
    <x:col min="5635" max="5636" width="15.25" customWidth="1"/>
    <x:col min="5637" max="5645" width="0" hidden="1" customWidth="1"/>
    <x:col min="5872" max="5872" width="6" customWidth="1"/>
    <x:col min="5873" max="5873" width="10" customWidth="1"/>
    <x:col min="5874" max="5874" width="17.375" customWidth="1"/>
    <x:col min="5875" max="5875" width="6.375" customWidth="1"/>
    <x:col min="5876" max="5876" width="6.5" customWidth="1"/>
    <x:col min="5877" max="5877" width="6.25" customWidth="1"/>
    <x:col min="5878" max="5879" width="17.625" customWidth="1"/>
    <x:col min="5880" max="5880" width="17.375" customWidth="1"/>
    <x:col min="5881" max="5882" width="16.125" customWidth="1"/>
    <x:col min="5883" max="5883" width="13.5" customWidth="1"/>
    <x:col min="5884" max="5884" width="15.125" customWidth="1"/>
    <x:col min="5885" max="5885" width="7.75" customWidth="1"/>
    <x:col min="5886" max="5886" width="16.125" customWidth="1"/>
    <x:col min="5887" max="5887" width="16" customWidth="1"/>
    <x:col min="5888" max="5888" width="14.25" customWidth="1"/>
    <x:col min="5889" max="5889" width="15.5" customWidth="1"/>
    <x:col min="5890" max="5890" width="16" customWidth="1"/>
    <x:col min="5891" max="5892" width="15.25" customWidth="1"/>
    <x:col min="5893" max="5901" width="0" hidden="1" customWidth="1"/>
    <x:col min="6128" max="6128" width="6" customWidth="1"/>
    <x:col min="6129" max="6129" width="10" customWidth="1"/>
    <x:col min="6130" max="6130" width="17.375" customWidth="1"/>
    <x:col min="6131" max="6131" width="6.375" customWidth="1"/>
    <x:col min="6132" max="6132" width="6.5" customWidth="1"/>
    <x:col min="6133" max="6133" width="6.25" customWidth="1"/>
    <x:col min="6134" max="6135" width="17.625" customWidth="1"/>
    <x:col min="6136" max="6136" width="17.375" customWidth="1"/>
    <x:col min="6137" max="6138" width="16.125" customWidth="1"/>
    <x:col min="6139" max="6139" width="13.5" customWidth="1"/>
    <x:col min="6140" max="6140" width="15.125" customWidth="1"/>
    <x:col min="6141" max="6141" width="7.75" customWidth="1"/>
    <x:col min="6142" max="6142" width="16.125" customWidth="1"/>
    <x:col min="6143" max="6143" width="16" customWidth="1"/>
    <x:col min="6144" max="6144" width="14.25" customWidth="1"/>
    <x:col min="6145" max="6145" width="15.5" customWidth="1"/>
    <x:col min="6146" max="6146" width="16" customWidth="1"/>
    <x:col min="6147" max="6148" width="15.25" customWidth="1"/>
    <x:col min="6149" max="6157" width="0" hidden="1" customWidth="1"/>
    <x:col min="6384" max="6384" width="6" customWidth="1"/>
    <x:col min="6385" max="6385" width="10" customWidth="1"/>
    <x:col min="6386" max="6386" width="17.375" customWidth="1"/>
    <x:col min="6387" max="6387" width="6.375" customWidth="1"/>
    <x:col min="6388" max="6388" width="6.5" customWidth="1"/>
    <x:col min="6389" max="6389" width="6.25" customWidth="1"/>
    <x:col min="6390" max="6391" width="17.625" customWidth="1"/>
    <x:col min="6392" max="6392" width="17.375" customWidth="1"/>
    <x:col min="6393" max="6394" width="16.125" customWidth="1"/>
    <x:col min="6395" max="6395" width="13.5" customWidth="1"/>
    <x:col min="6396" max="6396" width="15.125" customWidth="1"/>
    <x:col min="6397" max="6397" width="7.75" customWidth="1"/>
    <x:col min="6398" max="6398" width="16.125" customWidth="1"/>
    <x:col min="6399" max="6399" width="16" customWidth="1"/>
    <x:col min="6400" max="6400" width="14.25" customWidth="1"/>
    <x:col min="6401" max="6401" width="15.5" customWidth="1"/>
    <x:col min="6402" max="6402" width="16" customWidth="1"/>
    <x:col min="6403" max="6404" width="15.25" customWidth="1"/>
    <x:col min="6405" max="6413" width="0" hidden="1" customWidth="1"/>
    <x:col min="6640" max="6640" width="6" customWidth="1"/>
    <x:col min="6641" max="6641" width="10" customWidth="1"/>
    <x:col min="6642" max="6642" width="17.375" customWidth="1"/>
    <x:col min="6643" max="6643" width="6.375" customWidth="1"/>
    <x:col min="6644" max="6644" width="6.5" customWidth="1"/>
    <x:col min="6645" max="6645" width="6.25" customWidth="1"/>
    <x:col min="6646" max="6647" width="17.625" customWidth="1"/>
    <x:col min="6648" max="6648" width="17.375" customWidth="1"/>
    <x:col min="6649" max="6650" width="16.125" customWidth="1"/>
    <x:col min="6651" max="6651" width="13.5" customWidth="1"/>
    <x:col min="6652" max="6652" width="15.125" customWidth="1"/>
    <x:col min="6653" max="6653" width="7.75" customWidth="1"/>
    <x:col min="6654" max="6654" width="16.125" customWidth="1"/>
    <x:col min="6655" max="6655" width="16" customWidth="1"/>
    <x:col min="6656" max="6656" width="14.25" customWidth="1"/>
    <x:col min="6657" max="6657" width="15.5" customWidth="1"/>
    <x:col min="6658" max="6658" width="16" customWidth="1"/>
    <x:col min="6659" max="6660" width="15.25" customWidth="1"/>
    <x:col min="6661" max="6669" width="0" hidden="1" customWidth="1"/>
    <x:col min="6896" max="6896" width="6" customWidth="1"/>
    <x:col min="6897" max="6897" width="10" customWidth="1"/>
    <x:col min="6898" max="6898" width="17.375" customWidth="1"/>
    <x:col min="6899" max="6899" width="6.375" customWidth="1"/>
    <x:col min="6900" max="6900" width="6.5" customWidth="1"/>
    <x:col min="6901" max="6901" width="6.25" customWidth="1"/>
    <x:col min="6902" max="6903" width="17.625" customWidth="1"/>
    <x:col min="6904" max="6904" width="17.375" customWidth="1"/>
    <x:col min="6905" max="6906" width="16.125" customWidth="1"/>
    <x:col min="6907" max="6907" width="13.5" customWidth="1"/>
    <x:col min="6908" max="6908" width="15.125" customWidth="1"/>
    <x:col min="6909" max="6909" width="7.75" customWidth="1"/>
    <x:col min="6910" max="6910" width="16.125" customWidth="1"/>
    <x:col min="6911" max="6911" width="16" customWidth="1"/>
    <x:col min="6912" max="6912" width="14.25" customWidth="1"/>
    <x:col min="6913" max="6913" width="15.5" customWidth="1"/>
    <x:col min="6914" max="6914" width="16" customWidth="1"/>
    <x:col min="6915" max="6916" width="15.25" customWidth="1"/>
    <x:col min="6917" max="6925" width="0" hidden="1" customWidth="1"/>
    <x:col min="7152" max="7152" width="6" customWidth="1"/>
    <x:col min="7153" max="7153" width="10" customWidth="1"/>
    <x:col min="7154" max="7154" width="17.375" customWidth="1"/>
    <x:col min="7155" max="7155" width="6.375" customWidth="1"/>
    <x:col min="7156" max="7156" width="6.5" customWidth="1"/>
    <x:col min="7157" max="7157" width="6.25" customWidth="1"/>
    <x:col min="7158" max="7159" width="17.625" customWidth="1"/>
    <x:col min="7160" max="7160" width="17.375" customWidth="1"/>
    <x:col min="7161" max="7162" width="16.125" customWidth="1"/>
    <x:col min="7163" max="7163" width="13.5" customWidth="1"/>
    <x:col min="7164" max="7164" width="15.125" customWidth="1"/>
    <x:col min="7165" max="7165" width="7.75" customWidth="1"/>
    <x:col min="7166" max="7166" width="16.125" customWidth="1"/>
    <x:col min="7167" max="7167" width="16" customWidth="1"/>
    <x:col min="7168" max="7168" width="14.25" customWidth="1"/>
    <x:col min="7169" max="7169" width="15.5" customWidth="1"/>
    <x:col min="7170" max="7170" width="16" customWidth="1"/>
    <x:col min="7171" max="7172" width="15.25" customWidth="1"/>
    <x:col min="7173" max="7181" width="0" hidden="1" customWidth="1"/>
    <x:col min="7408" max="7408" width="6" customWidth="1"/>
    <x:col min="7409" max="7409" width="10" customWidth="1"/>
    <x:col min="7410" max="7410" width="17.375" customWidth="1"/>
    <x:col min="7411" max="7411" width="6.375" customWidth="1"/>
    <x:col min="7412" max="7412" width="6.5" customWidth="1"/>
    <x:col min="7413" max="7413" width="6.25" customWidth="1"/>
    <x:col min="7414" max="7415" width="17.625" customWidth="1"/>
    <x:col min="7416" max="7416" width="17.375" customWidth="1"/>
    <x:col min="7417" max="7418" width="16.125" customWidth="1"/>
    <x:col min="7419" max="7419" width="13.5" customWidth="1"/>
    <x:col min="7420" max="7420" width="15.125" customWidth="1"/>
    <x:col min="7421" max="7421" width="7.75" customWidth="1"/>
    <x:col min="7422" max="7422" width="16.125" customWidth="1"/>
    <x:col min="7423" max="7423" width="16" customWidth="1"/>
    <x:col min="7424" max="7424" width="14.25" customWidth="1"/>
    <x:col min="7425" max="7425" width="15.5" customWidth="1"/>
    <x:col min="7426" max="7426" width="16" customWidth="1"/>
    <x:col min="7427" max="7428" width="15.25" customWidth="1"/>
    <x:col min="7429" max="7437" width="0" hidden="1" customWidth="1"/>
    <x:col min="7664" max="7664" width="6" customWidth="1"/>
    <x:col min="7665" max="7665" width="10" customWidth="1"/>
    <x:col min="7666" max="7666" width="17.375" customWidth="1"/>
    <x:col min="7667" max="7667" width="6.375" customWidth="1"/>
    <x:col min="7668" max="7668" width="6.5" customWidth="1"/>
    <x:col min="7669" max="7669" width="6.25" customWidth="1"/>
    <x:col min="7670" max="7671" width="17.625" customWidth="1"/>
    <x:col min="7672" max="7672" width="17.375" customWidth="1"/>
    <x:col min="7673" max="7674" width="16.125" customWidth="1"/>
    <x:col min="7675" max="7675" width="13.5" customWidth="1"/>
    <x:col min="7676" max="7676" width="15.125" customWidth="1"/>
    <x:col min="7677" max="7677" width="7.75" customWidth="1"/>
    <x:col min="7678" max="7678" width="16.125" customWidth="1"/>
    <x:col min="7679" max="7679" width="16" customWidth="1"/>
    <x:col min="7680" max="7680" width="14.25" customWidth="1"/>
    <x:col min="7681" max="7681" width="15.5" customWidth="1"/>
    <x:col min="7682" max="7682" width="16" customWidth="1"/>
    <x:col min="7683" max="7684" width="15.25" customWidth="1"/>
    <x:col min="7685" max="7693" width="0" hidden="1" customWidth="1"/>
    <x:col min="7920" max="7920" width="6" customWidth="1"/>
    <x:col min="7921" max="7921" width="10" customWidth="1"/>
    <x:col min="7922" max="7922" width="17.375" customWidth="1"/>
    <x:col min="7923" max="7923" width="6.375" customWidth="1"/>
    <x:col min="7924" max="7924" width="6.5" customWidth="1"/>
    <x:col min="7925" max="7925" width="6.25" customWidth="1"/>
    <x:col min="7926" max="7927" width="17.625" customWidth="1"/>
    <x:col min="7928" max="7928" width="17.375" customWidth="1"/>
    <x:col min="7929" max="7930" width="16.125" customWidth="1"/>
    <x:col min="7931" max="7931" width="13.5" customWidth="1"/>
    <x:col min="7932" max="7932" width="15.125" customWidth="1"/>
    <x:col min="7933" max="7933" width="7.75" customWidth="1"/>
    <x:col min="7934" max="7934" width="16.125" customWidth="1"/>
    <x:col min="7935" max="7935" width="16" customWidth="1"/>
    <x:col min="7936" max="7936" width="14.25" customWidth="1"/>
    <x:col min="7937" max="7937" width="15.5" customWidth="1"/>
    <x:col min="7938" max="7938" width="16" customWidth="1"/>
    <x:col min="7939" max="7940" width="15.25" customWidth="1"/>
    <x:col min="7941" max="7949" width="0" hidden="1" customWidth="1"/>
    <x:col min="8176" max="8176" width="6" customWidth="1"/>
    <x:col min="8177" max="8177" width="10" customWidth="1"/>
    <x:col min="8178" max="8178" width="17.375" customWidth="1"/>
    <x:col min="8179" max="8179" width="6.375" customWidth="1"/>
    <x:col min="8180" max="8180" width="6.5" customWidth="1"/>
    <x:col min="8181" max="8181" width="6.25" customWidth="1"/>
    <x:col min="8182" max="8183" width="17.625" customWidth="1"/>
    <x:col min="8184" max="8184" width="17.375" customWidth="1"/>
    <x:col min="8185" max="8186" width="16.125" customWidth="1"/>
    <x:col min="8187" max="8187" width="13.5" customWidth="1"/>
    <x:col min="8188" max="8188" width="15.125" customWidth="1"/>
    <x:col min="8189" max="8189" width="7.75" customWidth="1"/>
    <x:col min="8190" max="8190" width="16.125" customWidth="1"/>
    <x:col min="8191" max="8191" width="16" customWidth="1"/>
    <x:col min="8192" max="8192" width="14.25" customWidth="1"/>
    <x:col min="8193" max="8193" width="15.5" customWidth="1"/>
    <x:col min="8194" max="8194" width="16" customWidth="1"/>
    <x:col min="8195" max="8196" width="15.25" customWidth="1"/>
    <x:col min="8197" max="8205" width="0" hidden="1" customWidth="1"/>
    <x:col min="8432" max="8432" width="6" customWidth="1"/>
    <x:col min="8433" max="8433" width="10" customWidth="1"/>
    <x:col min="8434" max="8434" width="17.375" customWidth="1"/>
    <x:col min="8435" max="8435" width="6.375" customWidth="1"/>
    <x:col min="8436" max="8436" width="6.5" customWidth="1"/>
    <x:col min="8437" max="8437" width="6.25" customWidth="1"/>
    <x:col min="8438" max="8439" width="17.625" customWidth="1"/>
    <x:col min="8440" max="8440" width="17.375" customWidth="1"/>
    <x:col min="8441" max="8442" width="16.125" customWidth="1"/>
    <x:col min="8443" max="8443" width="13.5" customWidth="1"/>
    <x:col min="8444" max="8444" width="15.125" customWidth="1"/>
    <x:col min="8445" max="8445" width="7.75" customWidth="1"/>
    <x:col min="8446" max="8446" width="16.125" customWidth="1"/>
    <x:col min="8447" max="8447" width="16" customWidth="1"/>
    <x:col min="8448" max="8448" width="14.25" customWidth="1"/>
    <x:col min="8449" max="8449" width="15.5" customWidth="1"/>
    <x:col min="8450" max="8450" width="16" customWidth="1"/>
    <x:col min="8451" max="8452" width="15.25" customWidth="1"/>
    <x:col min="8453" max="8461" width="0" hidden="1" customWidth="1"/>
    <x:col min="8688" max="8688" width="6" customWidth="1"/>
    <x:col min="8689" max="8689" width="10" customWidth="1"/>
    <x:col min="8690" max="8690" width="17.375" customWidth="1"/>
    <x:col min="8691" max="8691" width="6.375" customWidth="1"/>
    <x:col min="8692" max="8692" width="6.5" customWidth="1"/>
    <x:col min="8693" max="8693" width="6.25" customWidth="1"/>
    <x:col min="8694" max="8695" width="17.625" customWidth="1"/>
    <x:col min="8696" max="8696" width="17.375" customWidth="1"/>
    <x:col min="8697" max="8698" width="16.125" customWidth="1"/>
    <x:col min="8699" max="8699" width="13.5" customWidth="1"/>
    <x:col min="8700" max="8700" width="15.125" customWidth="1"/>
    <x:col min="8701" max="8701" width="7.75" customWidth="1"/>
    <x:col min="8702" max="8702" width="16.125" customWidth="1"/>
    <x:col min="8703" max="8703" width="16" customWidth="1"/>
    <x:col min="8704" max="8704" width="14.25" customWidth="1"/>
    <x:col min="8705" max="8705" width="15.5" customWidth="1"/>
    <x:col min="8706" max="8706" width="16" customWidth="1"/>
    <x:col min="8707" max="8708" width="15.25" customWidth="1"/>
    <x:col min="8709" max="8717" width="0" hidden="1" customWidth="1"/>
    <x:col min="8944" max="8944" width="6" customWidth="1"/>
    <x:col min="8945" max="8945" width="10" customWidth="1"/>
    <x:col min="8946" max="8946" width="17.375" customWidth="1"/>
    <x:col min="8947" max="8947" width="6.375" customWidth="1"/>
    <x:col min="8948" max="8948" width="6.5" customWidth="1"/>
    <x:col min="8949" max="8949" width="6.25" customWidth="1"/>
    <x:col min="8950" max="8951" width="17.625" customWidth="1"/>
    <x:col min="8952" max="8952" width="17.375" customWidth="1"/>
    <x:col min="8953" max="8954" width="16.125" customWidth="1"/>
    <x:col min="8955" max="8955" width="13.5" customWidth="1"/>
    <x:col min="8956" max="8956" width="15.125" customWidth="1"/>
    <x:col min="8957" max="8957" width="7.75" customWidth="1"/>
    <x:col min="8958" max="8958" width="16.125" customWidth="1"/>
    <x:col min="8959" max="8959" width="16" customWidth="1"/>
    <x:col min="8960" max="8960" width="14.25" customWidth="1"/>
    <x:col min="8961" max="8961" width="15.5" customWidth="1"/>
    <x:col min="8962" max="8962" width="16" customWidth="1"/>
    <x:col min="8963" max="8964" width="15.25" customWidth="1"/>
    <x:col min="8965" max="8973" width="0" hidden="1" customWidth="1"/>
    <x:col min="9200" max="9200" width="6" customWidth="1"/>
    <x:col min="9201" max="9201" width="10" customWidth="1"/>
    <x:col min="9202" max="9202" width="17.375" customWidth="1"/>
    <x:col min="9203" max="9203" width="6.375" customWidth="1"/>
    <x:col min="9204" max="9204" width="6.5" customWidth="1"/>
    <x:col min="9205" max="9205" width="6.25" customWidth="1"/>
    <x:col min="9206" max="9207" width="17.625" customWidth="1"/>
    <x:col min="9208" max="9208" width="17.375" customWidth="1"/>
    <x:col min="9209" max="9210" width="16.125" customWidth="1"/>
    <x:col min="9211" max="9211" width="13.5" customWidth="1"/>
    <x:col min="9212" max="9212" width="15.125" customWidth="1"/>
    <x:col min="9213" max="9213" width="7.75" customWidth="1"/>
    <x:col min="9214" max="9214" width="16.125" customWidth="1"/>
    <x:col min="9215" max="9215" width="16" customWidth="1"/>
    <x:col min="9216" max="9216" width="14.25" customWidth="1"/>
    <x:col min="9217" max="9217" width="15.5" customWidth="1"/>
    <x:col min="9218" max="9218" width="16" customWidth="1"/>
    <x:col min="9219" max="9220" width="15.25" customWidth="1"/>
    <x:col min="9221" max="9229" width="0" hidden="1" customWidth="1"/>
    <x:col min="9456" max="9456" width="6" customWidth="1"/>
    <x:col min="9457" max="9457" width="10" customWidth="1"/>
    <x:col min="9458" max="9458" width="17.375" customWidth="1"/>
    <x:col min="9459" max="9459" width="6.375" customWidth="1"/>
    <x:col min="9460" max="9460" width="6.5" customWidth="1"/>
    <x:col min="9461" max="9461" width="6.25" customWidth="1"/>
    <x:col min="9462" max="9463" width="17.625" customWidth="1"/>
    <x:col min="9464" max="9464" width="17.375" customWidth="1"/>
    <x:col min="9465" max="9466" width="16.125" customWidth="1"/>
    <x:col min="9467" max="9467" width="13.5" customWidth="1"/>
    <x:col min="9468" max="9468" width="15.125" customWidth="1"/>
    <x:col min="9469" max="9469" width="7.75" customWidth="1"/>
    <x:col min="9470" max="9470" width="16.125" customWidth="1"/>
    <x:col min="9471" max="9471" width="16" customWidth="1"/>
    <x:col min="9472" max="9472" width="14.25" customWidth="1"/>
    <x:col min="9473" max="9473" width="15.5" customWidth="1"/>
    <x:col min="9474" max="9474" width="16" customWidth="1"/>
    <x:col min="9475" max="9476" width="15.25" customWidth="1"/>
    <x:col min="9477" max="9485" width="0" hidden="1" customWidth="1"/>
    <x:col min="9712" max="9712" width="6" customWidth="1"/>
    <x:col min="9713" max="9713" width="10" customWidth="1"/>
    <x:col min="9714" max="9714" width="17.375" customWidth="1"/>
    <x:col min="9715" max="9715" width="6.375" customWidth="1"/>
    <x:col min="9716" max="9716" width="6.5" customWidth="1"/>
    <x:col min="9717" max="9717" width="6.25" customWidth="1"/>
    <x:col min="9718" max="9719" width="17.625" customWidth="1"/>
    <x:col min="9720" max="9720" width="17.375" customWidth="1"/>
    <x:col min="9721" max="9722" width="16.125" customWidth="1"/>
    <x:col min="9723" max="9723" width="13.5" customWidth="1"/>
    <x:col min="9724" max="9724" width="15.125" customWidth="1"/>
    <x:col min="9725" max="9725" width="7.75" customWidth="1"/>
    <x:col min="9726" max="9726" width="16.125" customWidth="1"/>
    <x:col min="9727" max="9727" width="16" customWidth="1"/>
    <x:col min="9728" max="9728" width="14.25" customWidth="1"/>
    <x:col min="9729" max="9729" width="15.5" customWidth="1"/>
    <x:col min="9730" max="9730" width="16" customWidth="1"/>
    <x:col min="9731" max="9732" width="15.25" customWidth="1"/>
    <x:col min="9733" max="9741" width="0" hidden="1" customWidth="1"/>
    <x:col min="9968" max="9968" width="6" customWidth="1"/>
    <x:col min="9969" max="9969" width="10" customWidth="1"/>
    <x:col min="9970" max="9970" width="17.375" customWidth="1"/>
    <x:col min="9971" max="9971" width="6.375" customWidth="1"/>
    <x:col min="9972" max="9972" width="6.5" customWidth="1"/>
    <x:col min="9973" max="9973" width="6.25" customWidth="1"/>
    <x:col min="9974" max="9975" width="17.625" customWidth="1"/>
    <x:col min="9976" max="9976" width="17.375" customWidth="1"/>
    <x:col min="9977" max="9978" width="16.125" customWidth="1"/>
    <x:col min="9979" max="9979" width="13.5" customWidth="1"/>
    <x:col min="9980" max="9980" width="15.125" customWidth="1"/>
    <x:col min="9981" max="9981" width="7.75" customWidth="1"/>
    <x:col min="9982" max="9982" width="16.125" customWidth="1"/>
    <x:col min="9983" max="9983" width="16" customWidth="1"/>
    <x:col min="9984" max="9984" width="14.25" customWidth="1"/>
    <x:col min="9985" max="9985" width="15.5" customWidth="1"/>
    <x:col min="9986" max="9986" width="16" customWidth="1"/>
    <x:col min="9987" max="9988" width="15.25" customWidth="1"/>
    <x:col min="9989" max="9997" width="0" hidden="1" customWidth="1"/>
    <x:col min="10224" max="10224" width="6" customWidth="1"/>
    <x:col min="10225" max="10225" width="10" customWidth="1"/>
    <x:col min="10226" max="10226" width="17.375" customWidth="1"/>
    <x:col min="10227" max="10227" width="6.375" customWidth="1"/>
    <x:col min="10228" max="10228" width="6.5" customWidth="1"/>
    <x:col min="10229" max="10229" width="6.25" customWidth="1"/>
    <x:col min="10230" max="10231" width="17.625" customWidth="1"/>
    <x:col min="10232" max="10232" width="17.375" customWidth="1"/>
    <x:col min="10233" max="10234" width="16.125" customWidth="1"/>
    <x:col min="10235" max="10235" width="13.5" customWidth="1"/>
    <x:col min="10236" max="10236" width="15.125" customWidth="1"/>
    <x:col min="10237" max="10237" width="7.75" customWidth="1"/>
    <x:col min="10238" max="10238" width="16.125" customWidth="1"/>
    <x:col min="10239" max="10239" width="16" customWidth="1"/>
    <x:col min="10240" max="10240" width="14.25" customWidth="1"/>
    <x:col min="10241" max="10241" width="15.5" customWidth="1"/>
    <x:col min="10242" max="10242" width="16" customWidth="1"/>
    <x:col min="10243" max="10244" width="15.25" customWidth="1"/>
    <x:col min="10245" max="10253" width="0" hidden="1" customWidth="1"/>
    <x:col min="10480" max="10480" width="6" customWidth="1"/>
    <x:col min="10481" max="10481" width="10" customWidth="1"/>
    <x:col min="10482" max="10482" width="17.375" customWidth="1"/>
    <x:col min="10483" max="10483" width="6.375" customWidth="1"/>
    <x:col min="10484" max="10484" width="6.5" customWidth="1"/>
    <x:col min="10485" max="10485" width="6.25" customWidth="1"/>
    <x:col min="10486" max="10487" width="17.625" customWidth="1"/>
    <x:col min="10488" max="10488" width="17.375" customWidth="1"/>
    <x:col min="10489" max="10490" width="16.125" customWidth="1"/>
    <x:col min="10491" max="10491" width="13.5" customWidth="1"/>
    <x:col min="10492" max="10492" width="15.125" customWidth="1"/>
    <x:col min="10493" max="10493" width="7.75" customWidth="1"/>
    <x:col min="10494" max="10494" width="16.125" customWidth="1"/>
    <x:col min="10495" max="10495" width="16" customWidth="1"/>
    <x:col min="10496" max="10496" width="14.25" customWidth="1"/>
    <x:col min="10497" max="10497" width="15.5" customWidth="1"/>
    <x:col min="10498" max="10498" width="16" customWidth="1"/>
    <x:col min="10499" max="10500" width="15.25" customWidth="1"/>
    <x:col min="10501" max="10509" width="0" hidden="1" customWidth="1"/>
    <x:col min="10736" max="10736" width="6" customWidth="1"/>
    <x:col min="10737" max="10737" width="10" customWidth="1"/>
    <x:col min="10738" max="10738" width="17.375" customWidth="1"/>
    <x:col min="10739" max="10739" width="6.375" customWidth="1"/>
    <x:col min="10740" max="10740" width="6.5" customWidth="1"/>
    <x:col min="10741" max="10741" width="6.25" customWidth="1"/>
    <x:col min="10742" max="10743" width="17.625" customWidth="1"/>
    <x:col min="10744" max="10744" width="17.375" customWidth="1"/>
    <x:col min="10745" max="10746" width="16.125" customWidth="1"/>
    <x:col min="10747" max="10747" width="13.5" customWidth="1"/>
    <x:col min="10748" max="10748" width="15.125" customWidth="1"/>
    <x:col min="10749" max="10749" width="7.75" customWidth="1"/>
    <x:col min="10750" max="10750" width="16.125" customWidth="1"/>
    <x:col min="10751" max="10751" width="16" customWidth="1"/>
    <x:col min="10752" max="10752" width="14.25" customWidth="1"/>
    <x:col min="10753" max="10753" width="15.5" customWidth="1"/>
    <x:col min="10754" max="10754" width="16" customWidth="1"/>
    <x:col min="10755" max="10756" width="15.25" customWidth="1"/>
    <x:col min="10757" max="10765" width="0" hidden="1" customWidth="1"/>
    <x:col min="10992" max="10992" width="6" customWidth="1"/>
    <x:col min="10993" max="10993" width="10" customWidth="1"/>
    <x:col min="10994" max="10994" width="17.375" customWidth="1"/>
    <x:col min="10995" max="10995" width="6.375" customWidth="1"/>
    <x:col min="10996" max="10996" width="6.5" customWidth="1"/>
    <x:col min="10997" max="10997" width="6.25" customWidth="1"/>
    <x:col min="10998" max="10999" width="17.625" customWidth="1"/>
    <x:col min="11000" max="11000" width="17.375" customWidth="1"/>
    <x:col min="11001" max="11002" width="16.125" customWidth="1"/>
    <x:col min="11003" max="11003" width="13.5" customWidth="1"/>
    <x:col min="11004" max="11004" width="15.125" customWidth="1"/>
    <x:col min="11005" max="11005" width="7.75" customWidth="1"/>
    <x:col min="11006" max="11006" width="16.125" customWidth="1"/>
    <x:col min="11007" max="11007" width="16" customWidth="1"/>
    <x:col min="11008" max="11008" width="14.25" customWidth="1"/>
    <x:col min="11009" max="11009" width="15.5" customWidth="1"/>
    <x:col min="11010" max="11010" width="16" customWidth="1"/>
    <x:col min="11011" max="11012" width="15.25" customWidth="1"/>
    <x:col min="11013" max="11021" width="0" hidden="1" customWidth="1"/>
    <x:col min="11248" max="11248" width="6" customWidth="1"/>
    <x:col min="11249" max="11249" width="10" customWidth="1"/>
    <x:col min="11250" max="11250" width="17.375" customWidth="1"/>
    <x:col min="11251" max="11251" width="6.375" customWidth="1"/>
    <x:col min="11252" max="11252" width="6.5" customWidth="1"/>
    <x:col min="11253" max="11253" width="6.25" customWidth="1"/>
    <x:col min="11254" max="11255" width="17.625" customWidth="1"/>
    <x:col min="11256" max="11256" width="17.375" customWidth="1"/>
    <x:col min="11257" max="11258" width="16.125" customWidth="1"/>
    <x:col min="11259" max="11259" width="13.5" customWidth="1"/>
    <x:col min="11260" max="11260" width="15.125" customWidth="1"/>
    <x:col min="11261" max="11261" width="7.75" customWidth="1"/>
    <x:col min="11262" max="11262" width="16.125" customWidth="1"/>
    <x:col min="11263" max="11263" width="16" customWidth="1"/>
    <x:col min="11264" max="11264" width="14.25" customWidth="1"/>
    <x:col min="11265" max="11265" width="15.5" customWidth="1"/>
    <x:col min="11266" max="11266" width="16" customWidth="1"/>
    <x:col min="11267" max="11268" width="15.25" customWidth="1"/>
    <x:col min="11269" max="11277" width="0" hidden="1" customWidth="1"/>
    <x:col min="11504" max="11504" width="6" customWidth="1"/>
    <x:col min="11505" max="11505" width="10" customWidth="1"/>
    <x:col min="11506" max="11506" width="17.375" customWidth="1"/>
    <x:col min="11507" max="11507" width="6.375" customWidth="1"/>
    <x:col min="11508" max="11508" width="6.5" customWidth="1"/>
    <x:col min="11509" max="11509" width="6.25" customWidth="1"/>
    <x:col min="11510" max="11511" width="17.625" customWidth="1"/>
    <x:col min="11512" max="11512" width="17.375" customWidth="1"/>
    <x:col min="11513" max="11514" width="16.125" customWidth="1"/>
    <x:col min="11515" max="11515" width="13.5" customWidth="1"/>
    <x:col min="11516" max="11516" width="15.125" customWidth="1"/>
    <x:col min="11517" max="11517" width="7.75" customWidth="1"/>
    <x:col min="11518" max="11518" width="16.125" customWidth="1"/>
    <x:col min="11519" max="11519" width="16" customWidth="1"/>
    <x:col min="11520" max="11520" width="14.25" customWidth="1"/>
    <x:col min="11521" max="11521" width="15.5" customWidth="1"/>
    <x:col min="11522" max="11522" width="16" customWidth="1"/>
    <x:col min="11523" max="11524" width="15.25" customWidth="1"/>
    <x:col min="11525" max="11533" width="0" hidden="1" customWidth="1"/>
    <x:col min="11760" max="11760" width="6" customWidth="1"/>
    <x:col min="11761" max="11761" width="10" customWidth="1"/>
    <x:col min="11762" max="11762" width="17.375" customWidth="1"/>
    <x:col min="11763" max="11763" width="6.375" customWidth="1"/>
    <x:col min="11764" max="11764" width="6.5" customWidth="1"/>
    <x:col min="11765" max="11765" width="6.25" customWidth="1"/>
    <x:col min="11766" max="11767" width="17.625" customWidth="1"/>
    <x:col min="11768" max="11768" width="17.375" customWidth="1"/>
    <x:col min="11769" max="11770" width="16.125" customWidth="1"/>
    <x:col min="11771" max="11771" width="13.5" customWidth="1"/>
    <x:col min="11772" max="11772" width="15.125" customWidth="1"/>
    <x:col min="11773" max="11773" width="7.75" customWidth="1"/>
    <x:col min="11774" max="11774" width="16.125" customWidth="1"/>
    <x:col min="11775" max="11775" width="16" customWidth="1"/>
    <x:col min="11776" max="11776" width="14.25" customWidth="1"/>
    <x:col min="11777" max="11777" width="15.5" customWidth="1"/>
    <x:col min="11778" max="11778" width="16" customWidth="1"/>
    <x:col min="11779" max="11780" width="15.25" customWidth="1"/>
    <x:col min="11781" max="11789" width="0" hidden="1" customWidth="1"/>
    <x:col min="12016" max="12016" width="6" customWidth="1"/>
    <x:col min="12017" max="12017" width="10" customWidth="1"/>
    <x:col min="12018" max="12018" width="17.375" customWidth="1"/>
    <x:col min="12019" max="12019" width="6.375" customWidth="1"/>
    <x:col min="12020" max="12020" width="6.5" customWidth="1"/>
    <x:col min="12021" max="12021" width="6.25" customWidth="1"/>
    <x:col min="12022" max="12023" width="17.625" customWidth="1"/>
    <x:col min="12024" max="12024" width="17.375" customWidth="1"/>
    <x:col min="12025" max="12026" width="16.125" customWidth="1"/>
    <x:col min="12027" max="12027" width="13.5" customWidth="1"/>
    <x:col min="12028" max="12028" width="15.125" customWidth="1"/>
    <x:col min="12029" max="12029" width="7.75" customWidth="1"/>
    <x:col min="12030" max="12030" width="16.125" customWidth="1"/>
    <x:col min="12031" max="12031" width="16" customWidth="1"/>
    <x:col min="12032" max="12032" width="14.25" customWidth="1"/>
    <x:col min="12033" max="12033" width="15.5" customWidth="1"/>
    <x:col min="12034" max="12034" width="16" customWidth="1"/>
    <x:col min="12035" max="12036" width="15.25" customWidth="1"/>
    <x:col min="12037" max="12045" width="0" hidden="1" customWidth="1"/>
    <x:col min="12272" max="12272" width="6" customWidth="1"/>
    <x:col min="12273" max="12273" width="10" customWidth="1"/>
    <x:col min="12274" max="12274" width="17.375" customWidth="1"/>
    <x:col min="12275" max="12275" width="6.375" customWidth="1"/>
    <x:col min="12276" max="12276" width="6.5" customWidth="1"/>
    <x:col min="12277" max="12277" width="6.25" customWidth="1"/>
    <x:col min="12278" max="12279" width="17.625" customWidth="1"/>
    <x:col min="12280" max="12280" width="17.375" customWidth="1"/>
    <x:col min="12281" max="12282" width="16.125" customWidth="1"/>
    <x:col min="12283" max="12283" width="13.5" customWidth="1"/>
    <x:col min="12284" max="12284" width="15.125" customWidth="1"/>
    <x:col min="12285" max="12285" width="7.75" customWidth="1"/>
    <x:col min="12286" max="12286" width="16.125" customWidth="1"/>
    <x:col min="12287" max="12287" width="16" customWidth="1"/>
    <x:col min="12288" max="12288" width="14.25" customWidth="1"/>
    <x:col min="12289" max="12289" width="15.5" customWidth="1"/>
    <x:col min="12290" max="12290" width="16" customWidth="1"/>
    <x:col min="12291" max="12292" width="15.25" customWidth="1"/>
    <x:col min="12293" max="12301" width="0" hidden="1" customWidth="1"/>
    <x:col min="12528" max="12528" width="6" customWidth="1"/>
    <x:col min="12529" max="12529" width="10" customWidth="1"/>
    <x:col min="12530" max="12530" width="17.375" customWidth="1"/>
    <x:col min="12531" max="12531" width="6.375" customWidth="1"/>
    <x:col min="12532" max="12532" width="6.5" customWidth="1"/>
    <x:col min="12533" max="12533" width="6.25" customWidth="1"/>
    <x:col min="12534" max="12535" width="17.625" customWidth="1"/>
    <x:col min="12536" max="12536" width="17.375" customWidth="1"/>
    <x:col min="12537" max="12538" width="16.125" customWidth="1"/>
    <x:col min="12539" max="12539" width="13.5" customWidth="1"/>
    <x:col min="12540" max="12540" width="15.125" customWidth="1"/>
    <x:col min="12541" max="12541" width="7.75" customWidth="1"/>
    <x:col min="12542" max="12542" width="16.125" customWidth="1"/>
    <x:col min="12543" max="12543" width="16" customWidth="1"/>
    <x:col min="12544" max="12544" width="14.25" customWidth="1"/>
    <x:col min="12545" max="12545" width="15.5" customWidth="1"/>
    <x:col min="12546" max="12546" width="16" customWidth="1"/>
    <x:col min="12547" max="12548" width="15.25" customWidth="1"/>
    <x:col min="12549" max="12557" width="0" hidden="1" customWidth="1"/>
    <x:col min="12784" max="12784" width="6" customWidth="1"/>
    <x:col min="12785" max="12785" width="10" customWidth="1"/>
    <x:col min="12786" max="12786" width="17.375" customWidth="1"/>
    <x:col min="12787" max="12787" width="6.375" customWidth="1"/>
    <x:col min="12788" max="12788" width="6.5" customWidth="1"/>
    <x:col min="12789" max="12789" width="6.25" customWidth="1"/>
    <x:col min="12790" max="12791" width="17.625" customWidth="1"/>
    <x:col min="12792" max="12792" width="17.375" customWidth="1"/>
    <x:col min="12793" max="12794" width="16.125" customWidth="1"/>
    <x:col min="12795" max="12795" width="13.5" customWidth="1"/>
    <x:col min="12796" max="12796" width="15.125" customWidth="1"/>
    <x:col min="12797" max="12797" width="7.75" customWidth="1"/>
    <x:col min="12798" max="12798" width="16.125" customWidth="1"/>
    <x:col min="12799" max="12799" width="16" customWidth="1"/>
    <x:col min="12800" max="12800" width="14.25" customWidth="1"/>
    <x:col min="12801" max="12801" width="15.5" customWidth="1"/>
    <x:col min="12802" max="12802" width="16" customWidth="1"/>
    <x:col min="12803" max="12804" width="15.25" customWidth="1"/>
    <x:col min="12805" max="12813" width="0" hidden="1" customWidth="1"/>
    <x:col min="13040" max="13040" width="6" customWidth="1"/>
    <x:col min="13041" max="13041" width="10" customWidth="1"/>
    <x:col min="13042" max="13042" width="17.375" customWidth="1"/>
    <x:col min="13043" max="13043" width="6.375" customWidth="1"/>
    <x:col min="13044" max="13044" width="6.5" customWidth="1"/>
    <x:col min="13045" max="13045" width="6.25" customWidth="1"/>
    <x:col min="13046" max="13047" width="17.625" customWidth="1"/>
    <x:col min="13048" max="13048" width="17.375" customWidth="1"/>
    <x:col min="13049" max="13050" width="16.125" customWidth="1"/>
    <x:col min="13051" max="13051" width="13.5" customWidth="1"/>
    <x:col min="13052" max="13052" width="15.125" customWidth="1"/>
    <x:col min="13053" max="13053" width="7.75" customWidth="1"/>
    <x:col min="13054" max="13054" width="16.125" customWidth="1"/>
    <x:col min="13055" max="13055" width="16" customWidth="1"/>
    <x:col min="13056" max="13056" width="14.25" customWidth="1"/>
    <x:col min="13057" max="13057" width="15.5" customWidth="1"/>
    <x:col min="13058" max="13058" width="16" customWidth="1"/>
    <x:col min="13059" max="13060" width="15.25" customWidth="1"/>
    <x:col min="13061" max="13069" width="0" hidden="1" customWidth="1"/>
    <x:col min="13296" max="13296" width="6" customWidth="1"/>
    <x:col min="13297" max="13297" width="10" customWidth="1"/>
    <x:col min="13298" max="13298" width="17.375" customWidth="1"/>
    <x:col min="13299" max="13299" width="6.375" customWidth="1"/>
    <x:col min="13300" max="13300" width="6.5" customWidth="1"/>
    <x:col min="13301" max="13301" width="6.25" customWidth="1"/>
    <x:col min="13302" max="13303" width="17.625" customWidth="1"/>
    <x:col min="13304" max="13304" width="17.375" customWidth="1"/>
    <x:col min="13305" max="13306" width="16.125" customWidth="1"/>
    <x:col min="13307" max="13307" width="13.5" customWidth="1"/>
    <x:col min="13308" max="13308" width="15.125" customWidth="1"/>
    <x:col min="13309" max="13309" width="7.75" customWidth="1"/>
    <x:col min="13310" max="13310" width="16.125" customWidth="1"/>
    <x:col min="13311" max="13311" width="16" customWidth="1"/>
    <x:col min="13312" max="13312" width="14.25" customWidth="1"/>
    <x:col min="13313" max="13313" width="15.5" customWidth="1"/>
    <x:col min="13314" max="13314" width="16" customWidth="1"/>
    <x:col min="13315" max="13316" width="15.25" customWidth="1"/>
    <x:col min="13317" max="13325" width="0" hidden="1" customWidth="1"/>
    <x:col min="13552" max="13552" width="6" customWidth="1"/>
    <x:col min="13553" max="13553" width="10" customWidth="1"/>
    <x:col min="13554" max="13554" width="17.375" customWidth="1"/>
    <x:col min="13555" max="13555" width="6.375" customWidth="1"/>
    <x:col min="13556" max="13556" width="6.5" customWidth="1"/>
    <x:col min="13557" max="13557" width="6.25" customWidth="1"/>
    <x:col min="13558" max="13559" width="17.625" customWidth="1"/>
    <x:col min="13560" max="13560" width="17.375" customWidth="1"/>
    <x:col min="13561" max="13562" width="16.125" customWidth="1"/>
    <x:col min="13563" max="13563" width="13.5" customWidth="1"/>
    <x:col min="13564" max="13564" width="15.125" customWidth="1"/>
    <x:col min="13565" max="13565" width="7.75" customWidth="1"/>
    <x:col min="13566" max="13566" width="16.125" customWidth="1"/>
    <x:col min="13567" max="13567" width="16" customWidth="1"/>
    <x:col min="13568" max="13568" width="14.25" customWidth="1"/>
    <x:col min="13569" max="13569" width="15.5" customWidth="1"/>
    <x:col min="13570" max="13570" width="16" customWidth="1"/>
    <x:col min="13571" max="13572" width="15.25" customWidth="1"/>
    <x:col min="13573" max="13581" width="0" hidden="1" customWidth="1"/>
    <x:col min="13808" max="13808" width="6" customWidth="1"/>
    <x:col min="13809" max="13809" width="10" customWidth="1"/>
    <x:col min="13810" max="13810" width="17.375" customWidth="1"/>
    <x:col min="13811" max="13811" width="6.375" customWidth="1"/>
    <x:col min="13812" max="13812" width="6.5" customWidth="1"/>
    <x:col min="13813" max="13813" width="6.25" customWidth="1"/>
    <x:col min="13814" max="13815" width="17.625" customWidth="1"/>
    <x:col min="13816" max="13816" width="17.375" customWidth="1"/>
    <x:col min="13817" max="13818" width="16.125" customWidth="1"/>
    <x:col min="13819" max="13819" width="13.5" customWidth="1"/>
    <x:col min="13820" max="13820" width="15.125" customWidth="1"/>
    <x:col min="13821" max="13821" width="7.75" customWidth="1"/>
    <x:col min="13822" max="13822" width="16.125" customWidth="1"/>
    <x:col min="13823" max="13823" width="16" customWidth="1"/>
    <x:col min="13824" max="13824" width="14.25" customWidth="1"/>
    <x:col min="13825" max="13825" width="15.5" customWidth="1"/>
    <x:col min="13826" max="13826" width="16" customWidth="1"/>
    <x:col min="13827" max="13828" width="15.25" customWidth="1"/>
    <x:col min="13829" max="13837" width="0" hidden="1" customWidth="1"/>
    <x:col min="14064" max="14064" width="6" customWidth="1"/>
    <x:col min="14065" max="14065" width="10" customWidth="1"/>
    <x:col min="14066" max="14066" width="17.375" customWidth="1"/>
    <x:col min="14067" max="14067" width="6.375" customWidth="1"/>
    <x:col min="14068" max="14068" width="6.5" customWidth="1"/>
    <x:col min="14069" max="14069" width="6.25" customWidth="1"/>
    <x:col min="14070" max="14071" width="17.625" customWidth="1"/>
    <x:col min="14072" max="14072" width="17.375" customWidth="1"/>
    <x:col min="14073" max="14074" width="16.125" customWidth="1"/>
    <x:col min="14075" max="14075" width="13.5" customWidth="1"/>
    <x:col min="14076" max="14076" width="15.125" customWidth="1"/>
    <x:col min="14077" max="14077" width="7.75" customWidth="1"/>
    <x:col min="14078" max="14078" width="16.125" customWidth="1"/>
    <x:col min="14079" max="14079" width="16" customWidth="1"/>
    <x:col min="14080" max="14080" width="14.25" customWidth="1"/>
    <x:col min="14081" max="14081" width="15.5" customWidth="1"/>
    <x:col min="14082" max="14082" width="16" customWidth="1"/>
    <x:col min="14083" max="14084" width="15.25" customWidth="1"/>
    <x:col min="14085" max="14093" width="0" hidden="1" customWidth="1"/>
    <x:col min="14320" max="14320" width="6" customWidth="1"/>
    <x:col min="14321" max="14321" width="10" customWidth="1"/>
    <x:col min="14322" max="14322" width="17.375" customWidth="1"/>
    <x:col min="14323" max="14323" width="6.375" customWidth="1"/>
    <x:col min="14324" max="14324" width="6.5" customWidth="1"/>
    <x:col min="14325" max="14325" width="6.25" customWidth="1"/>
    <x:col min="14326" max="14327" width="17.625" customWidth="1"/>
    <x:col min="14328" max="14328" width="17.375" customWidth="1"/>
    <x:col min="14329" max="14330" width="16.125" customWidth="1"/>
    <x:col min="14331" max="14331" width="13.5" customWidth="1"/>
    <x:col min="14332" max="14332" width="15.125" customWidth="1"/>
    <x:col min="14333" max="14333" width="7.75" customWidth="1"/>
    <x:col min="14334" max="14334" width="16.125" customWidth="1"/>
    <x:col min="14335" max="14335" width="16" customWidth="1"/>
    <x:col min="14336" max="14336" width="14.25" customWidth="1"/>
    <x:col min="14337" max="14337" width="15.5" customWidth="1"/>
    <x:col min="14338" max="14338" width="16" customWidth="1"/>
    <x:col min="14339" max="14340" width="15.25" customWidth="1"/>
    <x:col min="14341" max="14349" width="0" hidden="1" customWidth="1"/>
    <x:col min="14576" max="14576" width="6" customWidth="1"/>
    <x:col min="14577" max="14577" width="10" customWidth="1"/>
    <x:col min="14578" max="14578" width="17.375" customWidth="1"/>
    <x:col min="14579" max="14579" width="6.375" customWidth="1"/>
    <x:col min="14580" max="14580" width="6.5" customWidth="1"/>
    <x:col min="14581" max="14581" width="6.25" customWidth="1"/>
    <x:col min="14582" max="14583" width="17.625" customWidth="1"/>
    <x:col min="14584" max="14584" width="17.375" customWidth="1"/>
    <x:col min="14585" max="14586" width="16.125" customWidth="1"/>
    <x:col min="14587" max="14587" width="13.5" customWidth="1"/>
    <x:col min="14588" max="14588" width="15.125" customWidth="1"/>
    <x:col min="14589" max="14589" width="7.75" customWidth="1"/>
    <x:col min="14590" max="14590" width="16.125" customWidth="1"/>
    <x:col min="14591" max="14591" width="16" customWidth="1"/>
    <x:col min="14592" max="14592" width="14.25" customWidth="1"/>
    <x:col min="14593" max="14593" width="15.5" customWidth="1"/>
    <x:col min="14594" max="14594" width="16" customWidth="1"/>
    <x:col min="14595" max="14596" width="15.25" customWidth="1"/>
    <x:col min="14597" max="14605" width="0" hidden="1" customWidth="1"/>
    <x:col min="14832" max="14832" width="6" customWidth="1"/>
    <x:col min="14833" max="14833" width="10" customWidth="1"/>
    <x:col min="14834" max="14834" width="17.375" customWidth="1"/>
    <x:col min="14835" max="14835" width="6.375" customWidth="1"/>
    <x:col min="14836" max="14836" width="6.5" customWidth="1"/>
    <x:col min="14837" max="14837" width="6.25" customWidth="1"/>
    <x:col min="14838" max="14839" width="17.625" customWidth="1"/>
    <x:col min="14840" max="14840" width="17.375" customWidth="1"/>
    <x:col min="14841" max="14842" width="16.125" customWidth="1"/>
    <x:col min="14843" max="14843" width="13.5" customWidth="1"/>
    <x:col min="14844" max="14844" width="15.125" customWidth="1"/>
    <x:col min="14845" max="14845" width="7.75" customWidth="1"/>
    <x:col min="14846" max="14846" width="16.125" customWidth="1"/>
    <x:col min="14847" max="14847" width="16" customWidth="1"/>
    <x:col min="14848" max="14848" width="14.25" customWidth="1"/>
    <x:col min="14849" max="14849" width="15.5" customWidth="1"/>
    <x:col min="14850" max="14850" width="16" customWidth="1"/>
    <x:col min="14851" max="14852" width="15.25" customWidth="1"/>
    <x:col min="14853" max="14861" width="0" hidden="1" customWidth="1"/>
    <x:col min="15088" max="15088" width="6" customWidth="1"/>
    <x:col min="15089" max="15089" width="10" customWidth="1"/>
    <x:col min="15090" max="15090" width="17.375" customWidth="1"/>
    <x:col min="15091" max="15091" width="6.375" customWidth="1"/>
    <x:col min="15092" max="15092" width="6.5" customWidth="1"/>
    <x:col min="15093" max="15093" width="6.25" customWidth="1"/>
    <x:col min="15094" max="15095" width="17.625" customWidth="1"/>
    <x:col min="15096" max="15096" width="17.375" customWidth="1"/>
    <x:col min="15097" max="15098" width="16.125" customWidth="1"/>
    <x:col min="15099" max="15099" width="13.5" customWidth="1"/>
    <x:col min="15100" max="15100" width="15.125" customWidth="1"/>
    <x:col min="15101" max="15101" width="7.75" customWidth="1"/>
    <x:col min="15102" max="15102" width="16.125" customWidth="1"/>
    <x:col min="15103" max="15103" width="16" customWidth="1"/>
    <x:col min="15104" max="15104" width="14.25" customWidth="1"/>
    <x:col min="15105" max="15105" width="15.5" customWidth="1"/>
    <x:col min="15106" max="15106" width="16" customWidth="1"/>
    <x:col min="15107" max="15108" width="15.25" customWidth="1"/>
    <x:col min="15109" max="15117" width="0" hidden="1" customWidth="1"/>
    <x:col min="15344" max="15344" width="6" customWidth="1"/>
    <x:col min="15345" max="15345" width="10" customWidth="1"/>
    <x:col min="15346" max="15346" width="17.375" customWidth="1"/>
    <x:col min="15347" max="15347" width="6.375" customWidth="1"/>
    <x:col min="15348" max="15348" width="6.5" customWidth="1"/>
    <x:col min="15349" max="15349" width="6.25" customWidth="1"/>
    <x:col min="15350" max="15351" width="17.625" customWidth="1"/>
    <x:col min="15352" max="15352" width="17.375" customWidth="1"/>
    <x:col min="15353" max="15354" width="16.125" customWidth="1"/>
    <x:col min="15355" max="15355" width="13.5" customWidth="1"/>
    <x:col min="15356" max="15356" width="15.125" customWidth="1"/>
    <x:col min="15357" max="15357" width="7.75" customWidth="1"/>
    <x:col min="15358" max="15358" width="16.125" customWidth="1"/>
    <x:col min="15359" max="15359" width="16" customWidth="1"/>
    <x:col min="15360" max="15360" width="14.25" customWidth="1"/>
    <x:col min="15361" max="15361" width="15.5" customWidth="1"/>
    <x:col min="15362" max="15362" width="16" customWidth="1"/>
    <x:col min="15363" max="15364" width="15.25" customWidth="1"/>
    <x:col min="15365" max="15373" width="0" hidden="1" customWidth="1"/>
    <x:col min="15600" max="15600" width="6" customWidth="1"/>
    <x:col min="15601" max="15601" width="10" customWidth="1"/>
    <x:col min="15602" max="15602" width="17.375" customWidth="1"/>
    <x:col min="15603" max="15603" width="6.375" customWidth="1"/>
    <x:col min="15604" max="15604" width="6.5" customWidth="1"/>
    <x:col min="15605" max="15605" width="6.25" customWidth="1"/>
    <x:col min="15606" max="15607" width="17.625" customWidth="1"/>
    <x:col min="15608" max="15608" width="17.375" customWidth="1"/>
    <x:col min="15609" max="15610" width="16.125" customWidth="1"/>
    <x:col min="15611" max="15611" width="13.5" customWidth="1"/>
    <x:col min="15612" max="15612" width="15.125" customWidth="1"/>
    <x:col min="15613" max="15613" width="7.75" customWidth="1"/>
    <x:col min="15614" max="15614" width="16.125" customWidth="1"/>
    <x:col min="15615" max="15615" width="16" customWidth="1"/>
    <x:col min="15616" max="15616" width="14.25" customWidth="1"/>
    <x:col min="15617" max="15617" width="15.5" customWidth="1"/>
    <x:col min="15618" max="15618" width="16" customWidth="1"/>
    <x:col min="15619" max="15620" width="15.25" customWidth="1"/>
    <x:col min="15621" max="15629" width="0" hidden="1" customWidth="1"/>
    <x:col min="15856" max="15856" width="6" customWidth="1"/>
    <x:col min="15857" max="15857" width="10" customWidth="1"/>
    <x:col min="15858" max="15858" width="17.375" customWidth="1"/>
    <x:col min="15859" max="15859" width="6.375" customWidth="1"/>
    <x:col min="15860" max="15860" width="6.5" customWidth="1"/>
    <x:col min="15861" max="15861" width="6.25" customWidth="1"/>
    <x:col min="15862" max="15863" width="17.625" customWidth="1"/>
    <x:col min="15864" max="15864" width="17.375" customWidth="1"/>
    <x:col min="15865" max="15866" width="16.125" customWidth="1"/>
    <x:col min="15867" max="15867" width="13.5" customWidth="1"/>
    <x:col min="15868" max="15868" width="15.125" customWidth="1"/>
    <x:col min="15869" max="15869" width="7.75" customWidth="1"/>
    <x:col min="15870" max="15870" width="16.125" customWidth="1"/>
    <x:col min="15871" max="15871" width="16" customWidth="1"/>
    <x:col min="15872" max="15872" width="14.25" customWidth="1"/>
    <x:col min="15873" max="15873" width="15.5" customWidth="1"/>
    <x:col min="15874" max="15874" width="16" customWidth="1"/>
    <x:col min="15875" max="15876" width="15.25" customWidth="1"/>
    <x:col min="15877" max="15885" width="0" hidden="1" customWidth="1"/>
    <x:col min="16112" max="16112" width="6" customWidth="1"/>
    <x:col min="16113" max="16113" width="10" customWidth="1"/>
    <x:col min="16114" max="16114" width="17.375" customWidth="1"/>
    <x:col min="16115" max="16115" width="6.375" customWidth="1"/>
    <x:col min="16116" max="16116" width="6.5" customWidth="1"/>
    <x:col min="16117" max="16117" width="6.25" customWidth="1"/>
    <x:col min="16118" max="16119" width="17.625" customWidth="1"/>
    <x:col min="16120" max="16120" width="17.375" customWidth="1"/>
    <x:col min="16121" max="16122" width="16.125" customWidth="1"/>
    <x:col min="16123" max="16123" width="13.5" customWidth="1"/>
    <x:col min="16124" max="16124" width="15.125" customWidth="1"/>
    <x:col min="16125" max="16125" width="7.75" customWidth="1"/>
    <x:col min="16126" max="16126" width="16.125" customWidth="1"/>
    <x:col min="16127" max="16127" width="16" customWidth="1"/>
    <x:col min="16128" max="16128" width="14.25" customWidth="1"/>
    <x:col min="16129" max="16129" width="15.5" customWidth="1"/>
    <x:col min="16130" max="16130" width="16" customWidth="1"/>
    <x:col min="16131" max="16132" width="15.25" customWidth="1"/>
    <x:col min="16133" max="16141" width="0" hidden="1" customWidth="1"/>
  </x:cols>
  <x:sheetData>
    <x:row r="1" spans="1:13" ht="35.100000000000001" customHeight="1">
      <x:c r="A1" s="263" t="s">
        <x:v>154</x:v>
      </x:c>
      <x:c r="B1" s="263"/>
      <x:c r="C1" s="263"/>
      <x:c r="D1" s="263"/>
      <x:c r="E1" s="263"/>
      <x:c r="F1" s="263"/>
      <x:c r="G1" s="263"/>
      <x:c r="H1" s="263"/>
      <x:c r="I1" s="263"/>
      <x:c r="J1" s="263"/>
      <x:c r="K1" s="263"/>
      <x:c r="L1" s="263"/>
      <x:c r="M1" s="263"/>
    </x:row>
    <x:row r="2" spans="1:13" ht="24.75" customHeight="1">
      <x:c r="A2" s="283" t="s">
        <x:v>214</x:v>
      </x:c>
      <x:c r="B2" s="283"/>
      <x:c r="C2" s="111"/>
      <x:c r="E2" s="93"/>
      <x:c r="F2" s="93"/>
      <x:c r="G2" s="93"/>
      <x:c r="H2" s="94"/>
      <x:c r="I2" s="94"/>
      <x:c r="M2" s="7" t="s">
        <x:v>160</x:v>
      </x:c>
    </x:row>
    <x:row r="3" spans="1:13" ht="30" customHeight="1">
      <x:c r="A3" s="100" t="s">
        <x:v>188</x:v>
      </x:c>
      <x:c r="B3" s="100" t="s">
        <x:v>178</x:v>
      </x:c>
      <x:c r="C3" s="100" t="s">
        <x:v>177</x:v>
      </x:c>
      <x:c r="D3" s="100" t="s">
        <x:v>179</x:v>
      </x:c>
      <x:c r="E3" s="99" t="s">
        <x:v>182</x:v>
      </x:c>
      <x:c r="F3" s="107" t="s">
        <x:v>157</x:v>
      </x:c>
      <x:c r="G3" s="100" t="s">
        <x:v>165</x:v>
      </x:c>
      <x:c r="H3" s="100" t="s">
        <x:v>155</x:v>
      </x:c>
      <x:c r="I3" s="100" t="s">
        <x:v>172</x:v>
      </x:c>
      <x:c r="J3" s="101" t="s">
        <x:v>167</x:v>
      </x:c>
      <x:c r="K3" s="101" t="s">
        <x:v>180</x:v>
      </x:c>
      <x:c r="L3" s="102" t="s">
        <x:v>184</x:v>
      </x:c>
      <x:c r="M3" s="101" t="s">
        <x:v>170</x:v>
      </x:c>
    </x:row>
    <x:row r="4" spans="1:13" ht="30" customHeight="1">
      <x:c r="A4" s="282" t="s">
        <x:v>46</x:v>
      </x:c>
      <x:c r="B4" s="282"/>
      <x:c r="C4" s="282"/>
      <x:c r="D4" s="282"/>
      <x:c r="E4" s="103">
        <x:f>SUM(E5:E33)</x:f>
        <x:v>64750000</x:v>
      </x:c>
      <x:c r="F4" s="103">
        <x:f>SUM(F5:F33)</x:f>
        <x:v>777000000</x:v>
      </x:c>
      <x:c r="G4" s="103">
        <x:f>SUM(G5:G33)</x:f>
        <x:v>77700000</x:v>
      </x:c>
      <x:c r="H4" s="103">
        <x:f>SUM(H5:H33)</x:f>
        <x:v>7540000</x:v>
      </x:c>
      <x:c r="I4" s="103">
        <x:f>SUM(I6:I33)</x:f>
        <x:v>108232400</x:v>
      </x:c>
      <x:c r="J4" s="103">
        <x:f>SUM(J5:J33)</x:f>
        <x:v>193472400</x:v>
      </x:c>
      <x:c r="K4" s="103">
        <x:f>SUM(K5:K33)</x:f>
        <x:v>970472400</x:v>
      </x:c>
      <x:c r="L4" s="104">
        <x:f>SUM(L5:L33)</x:f>
        <x:v>97047130</x:v>
      </x:c>
      <x:c r="M4" s="103">
        <x:f>SUM(M5:M33)</x:f>
        <x:v>873425270</x:v>
      </x:c>
    </x:row>
    <x:row r="5" spans="1:13" ht="30" customHeight="1">
      <x:c r="A5" s="13">
        <x:v>1</x:v>
      </x:c>
      <x:c r="B5" s="13" t="s">
        <x:v>219</x:v>
      </x:c>
      <x:c r="C5" s="13" t="s">
        <x:v>309</x:v>
      </x:c>
      <x:c r="D5" s="14">
        <x:v>20</x:v>
      </x:c>
      <x:c r="E5" s="15">
        <x:v>4083000</x:v>
      </x:c>
      <x:c r="F5" s="15">
        <x:f>E5*12</x:f>
        <x:v>48996000</x:v>
      </x:c>
      <x:c r="G5" s="15">
        <x:f>E5*120%</x:f>
        <x:v>4899600</x:v>
      </x:c>
      <x:c r="H5" s="15">
        <x:f>80000*12</x:f>
        <x:v>960000</x:v>
      </x:c>
      <x:c r="J5" s="98">
        <x:f>SUM(G5:I5)</x:f>
        <x:v>5859600</x:v>
      </x:c>
      <x:c r="K5" s="98">
        <x:f>F5+J5</x:f>
        <x:v>54855600</x:v>
      </x:c>
      <x:c r="L5" s="98">
        <x:f>ROUNDDOWN(K5*10%,-1)</x:f>
        <x:v>5485560</x:v>
      </x:c>
      <x:c r="M5" s="98">
        <x:f>K5-L5</x:f>
        <x:v>49370040</x:v>
      </x:c>
    </x:row>
    <x:row r="6" spans="1:13" ht="30" customHeight="1">
      <x:c r="A6" s="13">
        <x:v>2</x:v>
      </x:c>
      <x:c r="B6" s="13" t="s">
        <x:v>220</x:v>
      </x:c>
      <x:c r="C6" s="13" t="s">
        <x:v>307</x:v>
      </x:c>
      <x:c r="D6" s="14">
        <x:v>21</x:v>
      </x:c>
      <x:c r="E6" s="15">
        <x:v>3772000</x:v>
      </x:c>
      <x:c r="F6" s="15">
        <x:f>E6*12</x:f>
        <x:v>45264000</x:v>
      </x:c>
      <x:c r="G6" s="15">
        <x:f>E6*120%</x:f>
        <x:v>4526400</x:v>
      </x:c>
      <x:c r="H6" s="15">
        <x:f>40000*12</x:f>
        <x:v>480000</x:v>
      </x:c>
      <x:c r="I6" s="15">
        <x:f>ROUNDDOWN(F6*1/209*1.5*8,-1)</x:f>
        <x:v>2598880</x:v>
      </x:c>
      <x:c r="J6" s="98">
        <x:f>SUM(G6:I6)</x:f>
        <x:v>7605280</x:v>
      </x:c>
      <x:c r="K6" s="98">
        <x:f>F6+J6</x:f>
        <x:v>52869280</x:v>
      </x:c>
      <x:c r="L6" s="98">
        <x:f>ROUNDDOWN(K6*10%,-1)</x:f>
        <x:v>5286920</x:v>
      </x:c>
      <x:c r="M6" s="98">
        <x:f>K6-L6</x:f>
        <x:v>47582360</x:v>
      </x:c>
    </x:row>
    <x:row r="7" spans="1:13" ht="30" customHeight="1">
      <x:c r="A7" s="13">
        <x:v>3</x:v>
      </x:c>
      <x:c r="B7" s="13" t="s">
        <x:v>212</x:v>
      </x:c>
      <x:c r="C7" s="13" t="s">
        <x:v>291</x:v>
      </x:c>
      <x:c r="D7" s="14">
        <x:v>11</x:v>
      </x:c>
      <x:c r="E7" s="15">
        <x:v>2801000</x:v>
      </x:c>
      <x:c r="F7" s="15">
        <x:f>E7*12</x:f>
        <x:v>33612000</x:v>
      </x:c>
      <x:c r="G7" s="15">
        <x:f>E7*120%</x:f>
        <x:v>3361200</x:v>
      </x:c>
      <x:c r="H7" s="15">
        <x:f>80000*12</x:f>
        <x:v>960000</x:v>
      </x:c>
      <x:c r="I7" s="15">
        <x:f>ROUNDDOWN(F7*1/209*1.5*8,-1)</x:f>
        <x:v>1929870</x:v>
      </x:c>
      <x:c r="J7" s="98">
        <x:f>SUM(G7:I7)</x:f>
        <x:v>6251070</x:v>
      </x:c>
      <x:c r="K7" s="98">
        <x:f>F7+J7</x:f>
        <x:v>39863070</x:v>
      </x:c>
      <x:c r="L7" s="98">
        <x:f>ROUNDDOWN(K7*10%,-1)</x:f>
        <x:v>3986300</x:v>
      </x:c>
      <x:c r="M7" s="98">
        <x:f>K7-L7</x:f>
        <x:v>35876770</x:v>
      </x:c>
    </x:row>
    <x:row r="8" spans="1:13" ht="30" customHeight="1">
      <x:c r="A8" s="13">
        <x:v>4</x:v>
      </x:c>
      <x:c r="B8" s="19" t="s">
        <x:v>294</x:v>
      </x:c>
      <x:c r="C8" s="19" t="s">
        <x:v>303</x:v>
      </x:c>
      <x:c r="D8" s="14">
        <x:v>8</x:v>
      </x:c>
      <x:c r="E8" s="15">
        <x:v>2501000</x:v>
      </x:c>
      <x:c r="F8" s="15">
        <x:f>E8*12</x:f>
        <x:v>30012000</x:v>
      </x:c>
      <x:c r="G8" s="15">
        <x:f>E8*120%</x:f>
        <x:v>3001200</x:v>
      </x:c>
      <x:c r="H8" s="15">
        <x:f>40000*12</x:f>
        <x:v>480000</x:v>
      </x:c>
      <x:c r="I8" s="15">
        <x:f>ROUNDDOWN(F8*1/209*1.5*8,-1)</x:f>
        <x:v>1723170</x:v>
      </x:c>
      <x:c r="J8" s="98">
        <x:f>SUM(G8:I8)</x:f>
        <x:v>5204370</x:v>
      </x:c>
      <x:c r="K8" s="98">
        <x:f>F8+J8</x:f>
        <x:v>35216370</x:v>
      </x:c>
      <x:c r="L8" s="98">
        <x:f>ROUNDDOWN(K8*10%,-1)</x:f>
        <x:v>3521630</x:v>
      </x:c>
      <x:c r="M8" s="98">
        <x:f>K8-L8</x:f>
        <x:v>31694740</x:v>
      </x:c>
    </x:row>
    <x:row r="9" spans="1:13" ht="30" customHeight="1">
      <x:c r="A9" s="13">
        <x:v>5</x:v>
      </x:c>
      <x:c r="B9" s="19" t="s">
        <x:v>230</x:v>
      </x:c>
      <x:c r="C9" s="19" t="s">
        <x:v>297</x:v>
      </x:c>
      <x:c r="D9" s="14">
        <x:v>7</x:v>
      </x:c>
      <x:c r="E9" s="15">
        <x:v>2395000</x:v>
      </x:c>
      <x:c r="F9" s="15">
        <x:f>E9*12</x:f>
        <x:v>28740000</x:v>
      </x:c>
      <x:c r="G9" s="15">
        <x:f>E9*120%</x:f>
        <x:v>2874000</x:v>
      </x:c>
      <x:c r="H9" s="15"/>
      <x:c r="I9" s="15">
        <x:f>ROUNDDOWN(F9*1/209*1.5*8,-1)</x:f>
        <x:v>1650140</x:v>
      </x:c>
      <x:c r="J9" s="98">
        <x:f>SUM(G9:I9)</x:f>
        <x:v>4524140</x:v>
      </x:c>
      <x:c r="K9" s="98">
        <x:f>F9+J9</x:f>
        <x:v>33264140</x:v>
      </x:c>
      <x:c r="L9" s="98">
        <x:f>ROUNDDOWN(K9*10%,-1)</x:f>
        <x:v>3326410</x:v>
      </x:c>
      <x:c r="M9" s="98">
        <x:f>K9-L9</x:f>
        <x:v>29937730</x:v>
      </x:c>
    </x:row>
    <x:row r="10" spans="1:13" ht="30" customHeight="1">
      <x:c r="A10" s="13">
        <x:v>6</x:v>
      </x:c>
      <x:c r="B10" s="19" t="s">
        <x:v>234</x:v>
      </x:c>
      <x:c r="C10" s="19" t="s">
        <x:v>273</x:v>
      </x:c>
      <x:c r="D10" s="14">
        <x:v>7</x:v>
      </x:c>
      <x:c r="E10" s="15">
        <x:v>2395000</x:v>
      </x:c>
      <x:c r="F10" s="15">
        <x:f>E10*12</x:f>
        <x:v>28740000</x:v>
      </x:c>
      <x:c r="G10" s="15">
        <x:f>E10*120%</x:f>
        <x:v>2874000</x:v>
      </x:c>
      <x:c r="H10" s="15"/>
      <x:c r="I10" s="15">
        <x:f>ROUNDDOWN(F10*1/209*1.5*8,-1)</x:f>
        <x:v>1650140</x:v>
      </x:c>
      <x:c r="J10" s="98">
        <x:f>SUM(G10:I10)</x:f>
        <x:v>4524140</x:v>
      </x:c>
      <x:c r="K10" s="98">
        <x:f>F10+J10</x:f>
        <x:v>33264140</x:v>
      </x:c>
      <x:c r="L10" s="98">
        <x:f>ROUNDDOWN(K10*10%,-1)</x:f>
        <x:v>3326410</x:v>
      </x:c>
      <x:c r="M10" s="98">
        <x:f>K10-L10</x:f>
        <x:v>29937730</x:v>
      </x:c>
    </x:row>
    <x:row r="11" spans="1:13" ht="30" customHeight="1">
      <x:c r="A11" s="13">
        <x:v>7</x:v>
      </x:c>
      <x:c r="B11" s="13" t="s">
        <x:v>300</x:v>
      </x:c>
      <x:c r="C11" s="13" t="s">
        <x:v>287</x:v>
      </x:c>
      <x:c r="D11" s="14">
        <x:v>24</x:v>
      </x:c>
      <x:c r="E11" s="15">
        <x:v>3567000</x:v>
      </x:c>
      <x:c r="F11" s="15">
        <x:f>E11*12</x:f>
        <x:v>42804000</x:v>
      </x:c>
      <x:c r="G11" s="15">
        <x:f>E11*120%</x:f>
        <x:v>4280400</x:v>
      </x:c>
      <x:c r="H11" s="15"/>
      <x:c r="I11" s="15">
        <x:f>ROUNDDOWN(F11*1/209*1.5*8,-1)</x:f>
        <x:v>2457640</x:v>
      </x:c>
      <x:c r="J11" s="98">
        <x:f>SUM(G11:I11)</x:f>
        <x:v>6738040</x:v>
      </x:c>
      <x:c r="K11" s="98">
        <x:f>F11+J11</x:f>
        <x:v>49542040</x:v>
      </x:c>
      <x:c r="L11" s="98">
        <x:f>ROUNDDOWN(K11*10%,-1)</x:f>
        <x:v>4954200</x:v>
      </x:c>
      <x:c r="M11" s="98">
        <x:f>K11-L11</x:f>
        <x:v>44587840</x:v>
      </x:c>
    </x:row>
    <x:row r="12" spans="1:13" ht="30" customHeight="1">
      <x:c r="A12" s="13">
        <x:v>8</x:v>
      </x:c>
      <x:c r="B12" s="19" t="s">
        <x:v>290</x:v>
      </x:c>
      <x:c r="C12" s="19" t="s">
        <x:v>304</x:v>
      </x:c>
      <x:c r="D12" s="14">
        <x:v>16</x:v>
      </x:c>
      <x:c r="E12" s="15">
        <x:v>2628000</x:v>
      </x:c>
      <x:c r="F12" s="15">
        <x:f>E12*12</x:f>
        <x:v>31536000</x:v>
      </x:c>
      <x:c r="G12" s="15">
        <x:f>E12*120%</x:f>
        <x:v>3153600</x:v>
      </x:c>
      <x:c r="H12" s="15">
        <x:f>60000*12</x:f>
        <x:v>720000</x:v>
      </x:c>
      <x:c r="I12" s="15">
        <x:f>ROUNDDOWN(F12*1/209*1.5*8,-1)</x:f>
        <x:v>1810670</x:v>
      </x:c>
      <x:c r="J12" s="98">
        <x:f>SUM(G12:I12)</x:f>
        <x:v>5684270</x:v>
      </x:c>
      <x:c r="K12" s="98">
        <x:f>F12+J12</x:f>
        <x:v>37220270</x:v>
      </x:c>
      <x:c r="L12" s="98">
        <x:f>ROUNDDOWN(K12*10%,-1)</x:f>
        <x:v>3722020</x:v>
      </x:c>
      <x:c r="M12" s="98">
        <x:f>K12-L12</x:f>
        <x:v>33498250</x:v>
      </x:c>
    </x:row>
    <x:row r="13" spans="1:13" ht="30" customHeight="1">
      <x:c r="A13" s="13">
        <x:v>9</x:v>
      </x:c>
      <x:c r="B13" s="19" t="s">
        <x:v>174</x:v>
      </x:c>
      <x:c r="C13" s="19" t="s">
        <x:v>274</x:v>
      </x:c>
      <x:c r="D13" s="14">
        <x:v>6</x:v>
      </x:c>
      <x:c r="E13" s="15">
        <x:v>1974000</x:v>
      </x:c>
      <x:c r="F13" s="15">
        <x:f>E13*12</x:f>
        <x:v>23688000</x:v>
      </x:c>
      <x:c r="G13" s="15">
        <x:f>E13*120%</x:f>
        <x:v>2368800</x:v>
      </x:c>
      <x:c r="H13" s="15">
        <x:f>40000*12</x:f>
        <x:v>480000</x:v>
      </x:c>
      <x:c r="I13" s="15">
        <x:f>ROUNDDOWN(F13*1/209*1.5*8,-1)</x:f>
        <x:v>1360070</x:v>
      </x:c>
      <x:c r="J13" s="98">
        <x:f>SUM(G13:I13)</x:f>
        <x:v>4208870</x:v>
      </x:c>
      <x:c r="K13" s="98">
        <x:f>F13+J13</x:f>
        <x:v>27896870</x:v>
      </x:c>
      <x:c r="L13" s="98">
        <x:f>ROUNDDOWN(K13*10%,-1)</x:f>
        <x:v>2789680</x:v>
      </x:c>
      <x:c r="M13" s="98">
        <x:f>K13-L13</x:f>
        <x:v>25107190</x:v>
      </x:c>
    </x:row>
    <x:row r="14" spans="1:13" ht="30" customHeight="1">
      <x:c r="A14" s="13">
        <x:v>10</x:v>
      </x:c>
      <x:c r="B14" s="19" t="s">
        <x:v>156</x:v>
      </x:c>
      <x:c r="C14" s="19" t="s">
        <x:v>293</x:v>
      </x:c>
      <x:c r="D14" s="14">
        <x:v>3</x:v>
      </x:c>
      <x:c r="E14" s="15">
        <x:v>1760000</x:v>
      </x:c>
      <x:c r="F14" s="15">
        <x:f>E14*12</x:f>
        <x:v>21120000</x:v>
      </x:c>
      <x:c r="G14" s="15">
        <x:f>E14*120%</x:f>
        <x:v>2112000</x:v>
      </x:c>
      <x:c r="H14" s="15"/>
      <x:c r="I14" s="15">
        <x:f>ROUNDDOWN(F14*1/209*1.5*8,-1)</x:f>
        <x:v>1212630</x:v>
      </x:c>
      <x:c r="J14" s="98">
        <x:f>SUM(G14:I14)</x:f>
        <x:v>3324630</x:v>
      </x:c>
      <x:c r="K14" s="98">
        <x:f>F14+J14</x:f>
        <x:v>24444630</x:v>
      </x:c>
      <x:c r="L14" s="98">
        <x:f>ROUNDDOWN(K14*10%,-1)</x:f>
        <x:v>2444460</x:v>
      </x:c>
      <x:c r="M14" s="98">
        <x:f>K14-L14</x:f>
        <x:v>22000170</x:v>
      </x:c>
    </x:row>
    <x:row r="15" spans="1:13" ht="30" customHeight="1">
      <x:c r="A15" s="13">
        <x:v>11</x:v>
      </x:c>
      <x:c r="B15" s="19" t="s">
        <x:v>239</x:v>
      </x:c>
      <x:c r="C15" s="19" t="s">
        <x:v>299</x:v>
      </x:c>
      <x:c r="D15" s="14">
        <x:v>8</x:v>
      </x:c>
      <x:c r="E15" s="15">
        <x:v>2286000</x:v>
      </x:c>
      <x:c r="F15" s="15">
        <x:f>E15*12</x:f>
        <x:v>27432000</x:v>
      </x:c>
      <x:c r="G15" s="15">
        <x:f>E15*120%</x:f>
        <x:v>2743200</x:v>
      </x:c>
      <x:c r="H15" s="15">
        <x:v>480000</x:v>
      </x:c>
      <x:c r="I15" s="15">
        <x:f>ROUNDDOWN(F15*1/209*1.5*30,-1)</x:f>
        <x:v>5906410</x:v>
      </x:c>
      <x:c r="J15" s="98">
        <x:f>SUM(G15:I15)</x:f>
        <x:v>9129610</x:v>
      </x:c>
      <x:c r="K15" s="98">
        <x:f>F15+J15</x:f>
        <x:v>36561610</x:v>
      </x:c>
      <x:c r="L15" s="98">
        <x:f>ROUNDDOWN(K15*10%,-1)</x:f>
        <x:v>3656160</x:v>
      </x:c>
      <x:c r="M15" s="98">
        <x:f>K15-L15</x:f>
        <x:v>32905450</x:v>
      </x:c>
    </x:row>
    <x:row r="16" spans="1:13" ht="30" customHeight="1">
      <x:c r="A16" s="13">
        <x:v>12</x:v>
      </x:c>
      <x:c r="B16" s="19" t="s">
        <x:v>175</x:v>
      </x:c>
      <x:c r="C16" s="19" t="s">
        <x:v>278</x:v>
      </x:c>
      <x:c r="D16" s="14">
        <x:v>10</x:v>
      </x:c>
      <x:c r="E16" s="15">
        <x:v>2292000</x:v>
      </x:c>
      <x:c r="F16" s="15">
        <x:f>E16*12</x:f>
        <x:v>27504000</x:v>
      </x:c>
      <x:c r="G16" s="15">
        <x:f>E16*120%</x:f>
        <x:v>2750400</x:v>
      </x:c>
      <x:c r="H16" s="15">
        <x:f>20000*12</x:f>
        <x:v>240000</x:v>
      </x:c>
      <x:c r="I16" s="15">
        <x:f>ROUNDDOWN(F16*1/209*1.5*30,-1)</x:f>
        <x:v>5921910</x:v>
      </x:c>
      <x:c r="J16" s="98">
        <x:f>SUM(G16:I16)</x:f>
        <x:v>8912310</x:v>
      </x:c>
      <x:c r="K16" s="98">
        <x:f>F16+J16</x:f>
        <x:v>36416310</x:v>
      </x:c>
      <x:c r="L16" s="98">
        <x:f>ROUNDDOWN(K16*10%,-1)</x:f>
        <x:v>3641630</x:v>
      </x:c>
      <x:c r="M16" s="98">
        <x:f>K16-L16</x:f>
        <x:v>32774680</x:v>
      </x:c>
    </x:row>
    <x:row r="17" spans="1:13" ht="30" customHeight="1">
      <x:c r="A17" s="13">
        <x:v>13</x:v>
      </x:c>
      <x:c r="B17" s="19" t="s">
        <x:v>173</x:v>
      </x:c>
      <x:c r="C17" s="19" t="s">
        <x:v>271</x:v>
      </x:c>
      <x:c r="D17" s="14">
        <x:v>5</x:v>
      </x:c>
      <x:c r="E17" s="15">
        <x:v>1881000</x:v>
      </x:c>
      <x:c r="F17" s="15">
        <x:f>E17*12</x:f>
        <x:v>22572000</x:v>
      </x:c>
      <x:c r="G17" s="15">
        <x:f>E17*120%</x:f>
        <x:v>2257200</x:v>
      </x:c>
      <x:c r="H17" s="15"/>
      <x:c r="I17" s="15">
        <x:f>ROUNDDOWN(F17*1/209*1.5*30,-1)</x:f>
        <x:v>4860000</x:v>
      </x:c>
      <x:c r="J17" s="98">
        <x:f>SUM(G17:I17)</x:f>
        <x:v>7117200</x:v>
      </x:c>
      <x:c r="K17" s="98">
        <x:f>F17+J17</x:f>
        <x:v>29689200</x:v>
      </x:c>
      <x:c r="L17" s="98">
        <x:f>ROUNDDOWN(K17*10%,-1)</x:f>
        <x:v>2968920</x:v>
      </x:c>
      <x:c r="M17" s="98">
        <x:f>K17-L17</x:f>
        <x:v>26720280</x:v>
      </x:c>
    </x:row>
    <x:row r="18" spans="1:13" ht="30" customHeight="1">
      <x:c r="A18" s="13">
        <x:v>14</x:v>
      </x:c>
      <x:c r="B18" s="19" t="s">
        <x:v>223</x:v>
      </x:c>
      <x:c r="C18" s="19" t="s">
        <x:v>283</x:v>
      </x:c>
      <x:c r="D18" s="14">
        <x:v>5</x:v>
      </x:c>
      <x:c r="E18" s="15">
        <x:v>1881000</x:v>
      </x:c>
      <x:c r="F18" s="15">
        <x:f>E18*12</x:f>
        <x:v>22572000</x:v>
      </x:c>
      <x:c r="G18" s="15">
        <x:f>E18*120%</x:f>
        <x:v>2257200</x:v>
      </x:c>
      <x:c r="H18" s="15">
        <x:f>20000*5</x:f>
        <x:v>100000</x:v>
      </x:c>
      <x:c r="I18" s="15">
        <x:f>ROUNDDOWN(F18*1/209*1.5*30,-1)</x:f>
        <x:v>4860000</x:v>
      </x:c>
      <x:c r="J18" s="98">
        <x:f>SUM(G18:I18)</x:f>
        <x:v>7217200</x:v>
      </x:c>
      <x:c r="K18" s="98">
        <x:f>F18+J18</x:f>
        <x:v>29789200</x:v>
      </x:c>
      <x:c r="L18" s="98">
        <x:f>ROUNDDOWN(K18*10%,-1)</x:f>
        <x:v>2978920</x:v>
      </x:c>
      <x:c r="M18" s="98">
        <x:f>K18-L18</x:f>
        <x:v>26810280</x:v>
      </x:c>
    </x:row>
    <x:row r="19" spans="1:13" ht="30" customHeight="1">
      <x:c r="A19" s="13">
        <x:v>15</x:v>
      </x:c>
      <x:c r="B19" s="19" t="s">
        <x:v>233</x:v>
      </x:c>
      <x:c r="C19" s="19" t="s">
        <x:v>268</x:v>
      </x:c>
      <x:c r="D19" s="14">
        <x:v>3</x:v>
      </x:c>
      <x:c r="E19" s="15">
        <x:v>1760000</x:v>
      </x:c>
      <x:c r="F19" s="15">
        <x:f>E19*12</x:f>
        <x:v>21120000</x:v>
      </x:c>
      <x:c r="G19" s="15">
        <x:f>E19*120%</x:f>
        <x:v>2112000</x:v>
      </x:c>
      <x:c r="H19" s="15">
        <x:f>20000*12</x:f>
        <x:v>240000</x:v>
      </x:c>
      <x:c r="I19" s="15">
        <x:f>ROUNDDOWN(F19*1/209*1.5*30,-1)</x:f>
        <x:v>4547360</x:v>
      </x:c>
      <x:c r="J19" s="98">
        <x:f>SUM(G19:I19)</x:f>
        <x:v>6899360</x:v>
      </x:c>
      <x:c r="K19" s="98">
        <x:f>F19+J19</x:f>
        <x:v>28019360</x:v>
      </x:c>
      <x:c r="L19" s="98">
        <x:f>ROUNDDOWN(K19*10%,-1)</x:f>
        <x:v>2801930</x:v>
      </x:c>
      <x:c r="M19" s="98">
        <x:f>K19-L19</x:f>
        <x:v>25217430</x:v>
      </x:c>
    </x:row>
    <x:row r="20" spans="1:13" ht="30" customHeight="1">
      <x:c r="A20" s="13">
        <x:v>16</x:v>
      </x:c>
      <x:c r="B20" s="19" t="s">
        <x:v>228</x:v>
      </x:c>
      <x:c r="C20" s="19" t="s">
        <x:v>292</x:v>
      </x:c>
      <x:c r="D20" s="14">
        <x:v>9</x:v>
      </x:c>
      <x:c r="E20" s="15">
        <x:v>2230000</x:v>
      </x:c>
      <x:c r="F20" s="15">
        <x:f>E20*12</x:f>
        <x:v>26760000</x:v>
      </x:c>
      <x:c r="G20" s="15">
        <x:f>E20*120%</x:f>
        <x:v>2676000</x:v>
      </x:c>
      <x:c r="H20" s="15">
        <x:f>20000*12</x:f>
        <x:v>240000</x:v>
      </x:c>
      <x:c r="I20" s="15">
        <x:f>ROUNDDOWN(F20*1/209*1.5*30,-1)</x:f>
        <x:v>5761720</x:v>
      </x:c>
      <x:c r="J20" s="98">
        <x:f>SUM(G20:I20)</x:f>
        <x:v>8677720</x:v>
      </x:c>
      <x:c r="K20" s="98">
        <x:f>F20+J20</x:f>
        <x:v>35437720</x:v>
      </x:c>
      <x:c r="L20" s="98">
        <x:f>ROUNDDOWN(K20*10%,-1)</x:f>
        <x:v>3543770</x:v>
      </x:c>
      <x:c r="M20" s="98">
        <x:f>K20-L20</x:f>
        <x:v>31893950</x:v>
      </x:c>
    </x:row>
    <x:row r="21" spans="1:13" ht="30" customHeight="1">
      <x:c r="A21" s="13">
        <x:v>17</x:v>
      </x:c>
      <x:c r="B21" s="19" t="s">
        <x:v>205</x:v>
      </x:c>
      <x:c r="C21" s="19" t="s">
        <x:v>295</x:v>
      </x:c>
      <x:c r="D21" s="14">
        <x:v>3</x:v>
      </x:c>
      <x:c r="E21" s="15">
        <x:v>1760000</x:v>
      </x:c>
      <x:c r="F21" s="15">
        <x:f>E21*12</x:f>
        <x:v>21120000</x:v>
      </x:c>
      <x:c r="G21" s="15">
        <x:f>E21*120%</x:f>
        <x:v>2112000</x:v>
      </x:c>
      <x:c r="H21" s="15"/>
      <x:c r="I21" s="15">
        <x:f>ROUNDDOWN(F21*1/209*1.5*30,-1)</x:f>
        <x:v>4547360</x:v>
      </x:c>
      <x:c r="J21" s="98">
        <x:f>SUM(G21:I21)</x:f>
        <x:v>6659360</x:v>
      </x:c>
      <x:c r="K21" s="98">
        <x:f>F21+J21</x:f>
        <x:v>27779360</x:v>
      </x:c>
      <x:c r="L21" s="98">
        <x:f>ROUNDDOWN(K21*10%,-1)</x:f>
        <x:v>2777930</x:v>
      </x:c>
      <x:c r="M21" s="98">
        <x:f>K21-L21</x:f>
        <x:v>25001430</x:v>
      </x:c>
    </x:row>
    <x:row r="22" spans="1:13" ht="30" customHeight="1">
      <x:c r="A22" s="13">
        <x:v>18</x:v>
      </x:c>
      <x:c r="B22" s="19" t="s">
        <x:v>226</x:v>
      </x:c>
      <x:c r="C22" s="19" t="s">
        <x:v>306</x:v>
      </x:c>
      <x:c r="D22" s="14">
        <x:v>3</x:v>
      </x:c>
      <x:c r="E22" s="15">
        <x:v>1760000</x:v>
      </x:c>
      <x:c r="F22" s="15">
        <x:f>E22*12</x:f>
        <x:v>21120000</x:v>
      </x:c>
      <x:c r="G22" s="15">
        <x:f>E22*120%</x:f>
        <x:v>2112000</x:v>
      </x:c>
      <x:c r="H22" s="15"/>
      <x:c r="I22" s="15">
        <x:f>ROUNDDOWN(F22*1/209*1.5*30,-1)</x:f>
        <x:v>4547360</x:v>
      </x:c>
      <x:c r="J22" s="98">
        <x:f>SUM(G22:I22)</x:f>
        <x:v>6659360</x:v>
      </x:c>
      <x:c r="K22" s="98">
        <x:f>F22+J22</x:f>
        <x:v>27779360</x:v>
      </x:c>
      <x:c r="L22" s="98">
        <x:f>ROUNDDOWN(K22*10%,-1)</x:f>
        <x:v>2777930</x:v>
      </x:c>
      <x:c r="M22" s="98">
        <x:f>K22-L22</x:f>
        <x:v>25001430</x:v>
      </x:c>
    </x:row>
    <x:row r="23" spans="1:13" ht="30" customHeight="1">
      <x:c r="A23" s="13">
        <x:v>19</x:v>
      </x:c>
      <x:c r="B23" s="19" t="s">
        <x:v>224</x:v>
      </x:c>
      <x:c r="C23" s="19" t="s">
        <x:v>308</x:v>
      </x:c>
      <x:c r="D23" s="14">
        <x:v>8</x:v>
      </x:c>
      <x:c r="E23" s="15">
        <x:v>2143000</x:v>
      </x:c>
      <x:c r="F23" s="15">
        <x:f>E23*12</x:f>
        <x:v>25716000</x:v>
      </x:c>
      <x:c r="G23" s="15">
        <x:f>E23*120%</x:f>
        <x:v>2571600</x:v>
      </x:c>
      <x:c r="H23" s="15">
        <x:f>40000*12</x:f>
        <x:v>480000</x:v>
      </x:c>
      <x:c r="I23" s="15">
        <x:f>ROUNDDOWN(F23*1/209*1.5*30,-1)</x:f>
        <x:v>5536930</x:v>
      </x:c>
      <x:c r="J23" s="98">
        <x:f>SUM(G23:I23)</x:f>
        <x:v>8588530</x:v>
      </x:c>
      <x:c r="K23" s="98">
        <x:f>F23+J23</x:f>
        <x:v>34304530</x:v>
      </x:c>
      <x:c r="L23" s="98">
        <x:f>ROUNDDOWN(K23*10%,-1)</x:f>
        <x:v>3430450</x:v>
      </x:c>
      <x:c r="M23" s="98">
        <x:f>K23-L23</x:f>
        <x:v>30874080</x:v>
      </x:c>
    </x:row>
    <x:row r="24" spans="1:13" ht="30" customHeight="1">
      <x:c r="A24" s="13">
        <x:v>20</x:v>
      </x:c>
      <x:c r="B24" s="19" t="s">
        <x:v>235</x:v>
      </x:c>
      <x:c r="C24" s="19" t="s">
        <x:v>275</x:v>
      </x:c>
      <x:c r="D24" s="14">
        <x:v>10</x:v>
      </x:c>
      <x:c r="E24" s="15">
        <x:v>2292000</x:v>
      </x:c>
      <x:c r="F24" s="15">
        <x:f>E24*12</x:f>
        <x:v>27504000</x:v>
      </x:c>
      <x:c r="G24" s="15">
        <x:f>E24*120%</x:f>
        <x:v>2750400</x:v>
      </x:c>
      <x:c r="H24" s="15">
        <x:f>40000*12</x:f>
        <x:v>480000</x:v>
      </x:c>
      <x:c r="I24" s="15">
        <x:f>ROUNDDOWN(F24*1/209*1.5*30,-1)</x:f>
        <x:v>5921910</x:v>
      </x:c>
      <x:c r="J24" s="98">
        <x:f>SUM(G24:I24)</x:f>
        <x:v>9152310</x:v>
      </x:c>
      <x:c r="K24" s="98">
        <x:f>F24+J24</x:f>
        <x:v>36656310</x:v>
      </x:c>
      <x:c r="L24" s="98">
        <x:f>ROUNDDOWN(K24*10%,-1)</x:f>
        <x:v>3665630</x:v>
      </x:c>
      <x:c r="M24" s="98">
        <x:f>K24-L24</x:f>
        <x:v>32990680</x:v>
      </x:c>
    </x:row>
    <x:row r="25" spans="1:13" ht="30" customHeight="1">
      <x:c r="A25" s="13">
        <x:v>21</x:v>
      </x:c>
      <x:c r="B25" s="19" t="s">
        <x:v>203</x:v>
      </x:c>
      <x:c r="C25" s="19" t="s">
        <x:v>312</x:v>
      </x:c>
      <x:c r="D25" s="14">
        <x:v>10</x:v>
      </x:c>
      <x:c r="E25" s="15">
        <x:v>2292000</x:v>
      </x:c>
      <x:c r="F25" s="15">
        <x:f>E25*12</x:f>
        <x:v>27504000</x:v>
      </x:c>
      <x:c r="G25" s="15">
        <x:f>E25*120%</x:f>
        <x:v>2750400</x:v>
      </x:c>
      <x:c r="H25" s="15"/>
      <x:c r="I25" s="15">
        <x:f>ROUNDDOWN(F25*1/209*1.5*30,-1)</x:f>
        <x:v>5921910</x:v>
      </x:c>
      <x:c r="J25" s="98">
        <x:f>SUM(G25:I25)</x:f>
        <x:v>8672310</x:v>
      </x:c>
      <x:c r="K25" s="98">
        <x:f>F25+J25</x:f>
        <x:v>36176310</x:v>
      </x:c>
      <x:c r="L25" s="98">
        <x:f>ROUNDDOWN(K25*10%,-1)</x:f>
        <x:v>3617630</x:v>
      </x:c>
      <x:c r="M25" s="98">
        <x:f>K25-L25</x:f>
        <x:v>32558680</x:v>
      </x:c>
    </x:row>
    <x:row r="26" spans="1:13" ht="30" customHeight="1">
      <x:c r="A26" s="13">
        <x:v>22</x:v>
      </x:c>
      <x:c r="B26" s="19" t="s">
        <x:v>236</x:v>
      </x:c>
      <x:c r="C26" s="19" t="s">
        <x:v>301</x:v>
      </x:c>
      <x:c r="D26" s="14">
        <x:v>3</x:v>
      </x:c>
      <x:c r="E26" s="15">
        <x:v>1760000</x:v>
      </x:c>
      <x:c r="F26" s="15">
        <x:f>E26*12</x:f>
        <x:v>21120000</x:v>
      </x:c>
      <x:c r="G26" s="15">
        <x:f>E26*120%</x:f>
        <x:v>2112000</x:v>
      </x:c>
      <x:c r="H26" s="15"/>
      <x:c r="I26" s="15">
        <x:f>ROUNDDOWN(F26*1/209*1.5*30,-1)</x:f>
        <x:v>4547360</x:v>
      </x:c>
      <x:c r="J26" s="98">
        <x:f>SUM(G26:I26)</x:f>
        <x:v>6659360</x:v>
      </x:c>
      <x:c r="K26" s="98">
        <x:f>F26+J26</x:f>
        <x:v>27779360</x:v>
      </x:c>
      <x:c r="L26" s="98">
        <x:f>ROUNDDOWN(K26*10%,-1)</x:f>
        <x:v>2777930</x:v>
      </x:c>
      <x:c r="M26" s="98">
        <x:f>K26-L26</x:f>
        <x:v>25001430</x:v>
      </x:c>
    </x:row>
    <x:row r="27" spans="1:13" ht="30" customHeight="1">
      <x:c r="A27" s="13">
        <x:v>23</x:v>
      </x:c>
      <x:c r="B27" s="19" t="s">
        <x:v>229</x:v>
      </x:c>
      <x:c r="C27" s="19" t="s">
        <x:v>311</x:v>
      </x:c>
      <x:c r="D27" s="14">
        <x:v>4</x:v>
      </x:c>
      <x:c r="E27" s="15">
        <x:v>1817000</x:v>
      </x:c>
      <x:c r="F27" s="15">
        <x:f>E27*12</x:f>
        <x:v>21804000</x:v>
      </x:c>
      <x:c r="G27" s="15">
        <x:f>E27*120%</x:f>
        <x:v>2180400</x:v>
      </x:c>
      <x:c r="H27" s="15"/>
      <x:c r="I27" s="15">
        <x:f>ROUNDDOWN(F27*1/209*1.5*30,-1)</x:f>
        <x:v>4694640</x:v>
      </x:c>
      <x:c r="J27" s="98">
        <x:f>SUM(G27:I27)</x:f>
        <x:v>6875040</x:v>
      </x:c>
      <x:c r="K27" s="98">
        <x:f>F27+J27</x:f>
        <x:v>28679040</x:v>
      </x:c>
      <x:c r="L27" s="98">
        <x:f>ROUNDDOWN(K27*10%,-1)</x:f>
        <x:v>2867900</x:v>
      </x:c>
      <x:c r="M27" s="98">
        <x:f>K27-L27</x:f>
        <x:v>25811140</x:v>
      </x:c>
    </x:row>
    <x:row r="28" spans="1:13" ht="30" customHeight="1">
      <x:c r="A28" s="13">
        <x:v>24</x:v>
      </x:c>
      <x:c r="B28" s="19" t="s">
        <x:v>209</x:v>
      </x:c>
      <x:c r="C28" s="19" t="s">
        <x:v>313</x:v>
      </x:c>
      <x:c r="D28" s="14">
        <x:v>2</x:v>
      </x:c>
      <x:c r="E28" s="15">
        <x:v>1707000</x:v>
      </x:c>
      <x:c r="F28" s="15">
        <x:f>E28*12</x:f>
        <x:v>20484000</x:v>
      </x:c>
      <x:c r="G28" s="15">
        <x:f>E28*120%</x:f>
        <x:v>2048400</x:v>
      </x:c>
      <x:c r="H28" s="15"/>
      <x:c r="I28" s="15">
        <x:f>ROUNDDOWN(F28*1/209*1.5*30,-1)</x:f>
        <x:v>4410430</x:v>
      </x:c>
      <x:c r="J28" s="98">
        <x:f>SUM(G28:I28)</x:f>
        <x:v>6458830</x:v>
      </x:c>
      <x:c r="K28" s="98">
        <x:f>F28+J28</x:f>
        <x:v>26942830</x:v>
      </x:c>
      <x:c r="L28" s="98">
        <x:f>ROUNDDOWN(K28*10%,-1)</x:f>
        <x:v>2694280</x:v>
      </x:c>
      <x:c r="M28" s="98">
        <x:f>K28-L28</x:f>
        <x:v>24248550</x:v>
      </x:c>
    </x:row>
    <x:row r="29" spans="1:13" ht="30" customHeight="1">
      <x:c r="A29" s="13">
        <x:v>25</x:v>
      </x:c>
      <x:c r="B29" s="19" t="s">
        <x:v>227</x:v>
      </x:c>
      <x:c r="C29" s="19" t="s">
        <x:v>277</x:v>
      </x:c>
      <x:c r="D29" s="14">
        <x:v>2</x:v>
      </x:c>
      <x:c r="E29" s="15">
        <x:v>1707000</x:v>
      </x:c>
      <x:c r="F29" s="15">
        <x:f>E29*12</x:f>
        <x:v>20484000</x:v>
      </x:c>
      <x:c r="G29" s="15">
        <x:f>E29*120%</x:f>
        <x:v>2048400</x:v>
      </x:c>
      <x:c r="H29" s="15"/>
      <x:c r="I29" s="15">
        <x:f>ROUNDDOWN(F29*1/209*1.5*30,-1)</x:f>
        <x:v>4410430</x:v>
      </x:c>
      <x:c r="J29" s="98">
        <x:f>SUM(G29:I29)</x:f>
        <x:v>6458830</x:v>
      </x:c>
      <x:c r="K29" s="98">
        <x:f>F29+J29</x:f>
        <x:v>26942830</x:v>
      </x:c>
      <x:c r="L29" s="98">
        <x:f>ROUNDDOWN(K29*10%,-1)</x:f>
        <x:v>2694280</x:v>
      </x:c>
      <x:c r="M29" s="98">
        <x:f>K29-L29</x:f>
        <x:v>24248550</x:v>
      </x:c>
    </x:row>
    <x:row r="30" spans="1:13" ht="30" customHeight="1">
      <x:c r="A30" s="13">
        <x:v>26</x:v>
      </x:c>
      <x:c r="B30" s="19" t="s">
        <x:v>232</x:v>
      </x:c>
      <x:c r="C30" s="19" t="s">
        <x:v>310</x:v>
      </x:c>
      <x:c r="D30" s="14">
        <x:v>6</x:v>
      </x:c>
      <x:c r="E30" s="15">
        <x:v>1974000</x:v>
      </x:c>
      <x:c r="F30" s="15">
        <x:f>E30*12</x:f>
        <x:v>23688000</x:v>
      </x:c>
      <x:c r="G30" s="15">
        <x:f>E30*120%</x:f>
        <x:v>2368800</x:v>
      </x:c>
      <x:c r="H30" s="15"/>
      <x:c r="I30" s="15">
        <x:f>ROUNDDOWN(F30*1/209*1.5*30,-1)</x:f>
        <x:v>5100280</x:v>
      </x:c>
      <x:c r="J30" s="98">
        <x:f>SUM(G30:I30)</x:f>
        <x:v>7469080</x:v>
      </x:c>
      <x:c r="K30" s="98">
        <x:f>F30+J30</x:f>
        <x:v>31157080</x:v>
      </x:c>
      <x:c r="L30" s="98">
        <x:f>ROUNDDOWN(K30*10%,-1)</x:f>
        <x:v>3115700</x:v>
      </x:c>
      <x:c r="M30" s="98">
        <x:f>K30-L30</x:f>
        <x:v>28041380</x:v>
      </x:c>
    </x:row>
    <x:row r="31" spans="1:13" ht="30" customHeight="1">
      <x:c r="A31" s="13">
        <x:v>27</x:v>
      </x:c>
      <x:c r="B31" s="13" t="s">
        <x:v>215</x:v>
      </x:c>
      <x:c r="C31" s="13" t="s">
        <x:v>302</x:v>
      </x:c>
      <x:c r="D31" s="14">
        <x:v>8</x:v>
      </x:c>
      <x:c r="E31" s="15">
        <x:v>1904000</x:v>
      </x:c>
      <x:c r="F31" s="15">
        <x:f>E31*12</x:f>
        <x:v>22848000</x:v>
      </x:c>
      <x:c r="G31" s="15">
        <x:f>E31*120%</x:f>
        <x:v>2284800</x:v>
      </x:c>
      <x:c r="H31" s="15">
        <x:f>60000*12</x:f>
        <x:v>720000</x:v>
      </x:c>
      <x:c r="I31" s="15">
        <x:f>ROUNDDOWN(F31*1/209*1.5*30,-1)</x:f>
        <x:v>4919420</x:v>
      </x:c>
      <x:c r="J31" s="98">
        <x:f>SUM(G31:I31)</x:f>
        <x:v>7924220</x:v>
      </x:c>
      <x:c r="K31" s="98">
        <x:f>F31+J31</x:f>
        <x:v>30772220</x:v>
      </x:c>
      <x:c r="L31" s="98">
        <x:f>ROUNDDOWN(K31*10%,-1)</x:f>
        <x:v>3077220</x:v>
      </x:c>
      <x:c r="M31" s="98">
        <x:f>K31-L31</x:f>
        <x:v>27695000</x:v>
      </x:c>
    </x:row>
    <x:row r="32" spans="1:13" ht="30" customHeight="1">
      <x:c r="A32" s="13">
        <x:v>28</x:v>
      </x:c>
      <x:c r="B32" s="13" t="s">
        <x:v>217</x:v>
      </x:c>
      <x:c r="C32" s="13" t="s">
        <x:v>305</x:v>
      </x:c>
      <x:c r="D32" s="14">
        <x:v>4</x:v>
      </x:c>
      <x:c r="E32" s="15">
        <x:v>1616000</x:v>
      </x:c>
      <x:c r="F32" s="15">
        <x:f>E32*12</x:f>
        <x:v>19392000</x:v>
      </x:c>
      <x:c r="G32" s="15">
        <x:f>E32*120%</x:f>
        <x:v>1939200</x:v>
      </x:c>
      <x:c r="H32" s="15"/>
      <x:c r="I32" s="15">
        <x:f>ROUNDDOWN(F32*1/209*1.5*30,-1)</x:f>
        <x:v>4175310</x:v>
      </x:c>
      <x:c r="J32" s="98">
        <x:f>SUM(G32:I32)</x:f>
        <x:v>6114510</x:v>
      </x:c>
      <x:c r="K32" s="98">
        <x:f>F32+J32</x:f>
        <x:v>25506510</x:v>
      </x:c>
      <x:c r="L32" s="98">
        <x:f>ROUNDDOWN(K32*10%,-1)</x:f>
        <x:v>2550650</x:v>
      </x:c>
      <x:c r="M32" s="98">
        <x:f>K32-L32</x:f>
        <x:v>22955860</x:v>
      </x:c>
    </x:row>
    <x:row r="33" spans="1:13" ht="30" customHeight="1">
      <x:c r="A33" s="13">
        <x:v>29</x:v>
      </x:c>
      <x:c r="B33" s="21" t="s">
        <x:v>280</x:v>
      </x:c>
      <x:c r="C33" s="21" t="s">
        <x:v>284</x:v>
      </x:c>
      <x:c r="D33" s="14">
        <x:v>6</x:v>
      </x:c>
      <x:c r="E33" s="15">
        <x:v>1812000</x:v>
      </x:c>
      <x:c r="F33" s="15">
        <x:f>E33*12</x:f>
        <x:v>21744000</x:v>
      </x:c>
      <x:c r="G33" s="15">
        <x:f>E33*120%</x:f>
        <x:v>2174400</x:v>
      </x:c>
      <x:c r="H33" s="15">
        <x:f>40000*12</x:f>
        <x:v>480000</x:v>
      </x:c>
      <x:c r="I33" s="15">
        <x:f>ROUNDDOWN(F33*1/209*1.5*8,-1)</x:f>
        <x:v>1248450</x:v>
      </x:c>
      <x:c r="J33" s="98">
        <x:f>SUM(G33:I33)</x:f>
        <x:v>3902850</x:v>
      </x:c>
      <x:c r="K33" s="98">
        <x:f>F33+J33</x:f>
        <x:v>25646850</x:v>
      </x:c>
      <x:c r="L33" s="98">
        <x:f>ROUNDDOWN(K33*10%,-1)</x:f>
        <x:v>2564680</x:v>
      </x:c>
      <x:c r="M33" s="98">
        <x:f>K33-L33</x:f>
        <x:v>23082170</x:v>
      </x:c>
    </x:row>
    <x:row r="34" ht="19.5" customHeight="1"/>
    <x:row r="35" ht="19.5" customHeight="1"/>
    <x:row r="36" ht="19.5" customHeight="1"/>
    <x:row r="37" ht="19.5" customHeight="1"/>
    <x:row r="38" ht="19.5" customHeight="1"/>
    <x:row r="39" ht="19.5" customHeight="1"/>
  </x:sheetData>
  <x:mergeCells count="3">
    <x:mergeCell ref="A4:D4"/>
    <x:mergeCell ref="A2:B2"/>
    <x:mergeCell ref="A1:M1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53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XFD33"/>
  <x:sheetViews>
    <x:sheetView topLeftCell="A1" zoomScaleNormal="100" workbookViewId="0">
      <x:selection activeCell="H10" activeCellId="0" sqref="H10:H10"/>
    </x:sheetView>
  </x:sheetViews>
  <x:sheetFormatPr defaultColWidth="8.875" defaultRowHeight="16.399999999999999"/>
  <x:cols>
    <x:col min="1" max="1" width="19.75" style="32" bestFit="1" customWidth="1"/>
    <x:col min="2" max="2" width="17.625" style="59" customWidth="1"/>
    <x:col min="3" max="3" width="19.625" style="32" customWidth="1"/>
    <x:col min="4" max="4" width="37.5" style="32" bestFit="1" customWidth="1"/>
    <x:col min="5" max="233" width="10" style="32" customWidth="1"/>
    <x:col min="234" max="16375" width="9" style="25"/>
  </x:cols>
  <x:sheetData>
    <x:row r="1" spans="1:5" ht="24.75" customHeight="1">
      <x:c r="A1" s="288" t="s">
        <x:v>7</x:v>
      </x:c>
      <x:c r="B1" s="288"/>
      <x:c r="C1" s="288"/>
      <x:c r="D1" s="288"/>
      <x:c r="E1" s="288"/>
    </x:row>
    <x:row r="2" spans="1:5" ht="17.899999999999999">
      <x:c r="A2" s="28" t="s">
        <x:v>214</x:v>
      </x:c>
      <x:c r="B2" s="27"/>
      <x:c r="C2" s="26"/>
      <x:c r="D2" s="26"/>
      <x:c r="E2" s="72" t="s">
        <x:v>160</x:v>
      </x:c>
    </x:row>
    <x:row r="3" spans="1:5" ht="21.949999999999999" customHeight="1">
      <x:c r="A3" s="69" t="s">
        <x:v>181</x:v>
      </x:c>
      <x:c r="B3" s="71" t="s">
        <x:v>163</x:v>
      </x:c>
      <x:c r="C3" s="69" t="s">
        <x:v>60</x:v>
      </x:c>
      <x:c r="D3" s="70" t="s">
        <x:v>162</x:v>
      </x:c>
      <x:c r="E3" s="69" t="s">
        <x:v>186</x:v>
      </x:c>
    </x:row>
    <x:row r="4" spans="1:5" ht="21.949999999999999" hidden="1" customHeight="1">
      <x:c r="A4" s="62" t="s">
        <x:v>221</x:v>
      </x:c>
      <x:c r="B4" s="66" t="s">
        <x:v>252</x:v>
      </x:c>
      <x:c r="C4" s="65"/>
      <x:c r="D4" s="67" t="s">
        <x:v>139</x:v>
      </x:c>
      <x:c r="E4" s="289" t="s">
        <x:v>237</x:v>
      </x:c>
    </x:row>
    <x:row r="5" spans="1:5" ht="21.949999999999999" customHeight="1">
      <x:c r="A5" s="62" t="s">
        <x:v>208</x:v>
      </x:c>
      <x:c r="B5" s="66" t="s">
        <x:v>245</x:v>
      </x:c>
      <x:c r="C5" s="65">
        <x:v>93466000</x:v>
      </x:c>
      <x:c r="D5" s="67" t="s">
        <x:v>199</x:v>
      </x:c>
      <x:c r="E5" s="290"/>
    </x:row>
    <x:row r="6" spans="1:5" ht="21.949999999999999" customHeight="1">
      <x:c r="A6" s="62" t="s">
        <x:v>246</x:v>
      </x:c>
      <x:c r="B6" s="66" t="s">
        <x:v>238</x:v>
      </x:c>
      <x:c r="C6" s="65">
        <x:v>914000</x:v>
      </x:c>
      <x:c r="D6" s="63" t="s">
        <x:v>153</x:v>
      </x:c>
      <x:c r="E6" s="64"/>
    </x:row>
    <x:row r="7" spans="1:5" ht="24.350000000000001">
      <x:c r="A7" s="62" t="s">
        <x:v>116</x:v>
      </x:c>
      <x:c r="B7" s="66" t="s">
        <x:v>187</x:v>
      </x:c>
      <x:c r="C7" s="119">
        <x:v>585000</x:v>
      </x:c>
      <x:c r="D7" s="120" t="s">
        <x:v>259</x:v>
      </x:c>
      <x:c r="E7" s="64"/>
    </x:row>
    <x:row r="8" spans="1:5" ht="21.949999999999999" customHeight="1">
      <x:c r="A8" s="294" t="s">
        <x:v>298</x:v>
      </x:c>
      <x:c r="B8" s="294"/>
      <x:c r="C8" s="123">
        <x:f>SUM(C4:C7)</x:f>
        <x:v>94965000</x:v>
      </x:c>
      <x:c r="D8" s="74"/>
      <x:c r="E8" s="73"/>
    </x:row>
    <x:row r="9" spans="1:5" ht="15" customHeight="1">
      <x:c r="A9" s="108"/>
      <x:c r="B9" s="108"/>
      <x:c r="C9" s="110"/>
      <x:c r="D9" s="109"/>
      <x:c r="E9" s="109"/>
    </x:row>
    <x:row r="10" spans="1:5" ht="21.949999999999999" customHeight="1">
      <x:c r="A10" s="288" t="s">
        <x:v>262</x:v>
      </x:c>
      <x:c r="B10" s="288"/>
      <x:c r="C10" s="288"/>
      <x:c r="D10" s="288"/>
      <x:c r="E10" s="288"/>
    </x:row>
    <x:row r="11" spans="1:6" ht="21.949999999999999" customHeight="1">
      <x:c r="A11" s="28" t="s">
        <x:v>214</x:v>
      </x:c>
      <x:c r="B11" s="27"/>
      <x:c r="C11" s="26"/>
      <x:c r="D11" s="26"/>
      <x:c r="E11" s="72" t="s">
        <x:v>160</x:v>
      </x:c>
      <x:c r="F11" s="121"/>
    </x:row>
    <x:row r="12" spans="1:5" ht="21.949999999999999" customHeight="1">
      <x:c r="A12" s="69" t="s">
        <x:v>181</x:v>
      </x:c>
      <x:c r="B12" s="71" t="s">
        <x:v>163</x:v>
      </x:c>
      <x:c r="C12" s="69" t="s">
        <x:v>60</x:v>
      </x:c>
      <x:c r="D12" s="70" t="s">
        <x:v>162</x:v>
      </x:c>
      <x:c r="E12" s="69" t="s">
        <x:v>186</x:v>
      </x:c>
    </x:row>
    <x:row r="13" spans="1:5" ht="21.949999999999999" hidden="1" customHeight="1">
      <x:c r="A13" s="62" t="s">
        <x:v>124</x:v>
      </x:c>
      <x:c r="B13" s="66" t="s">
        <x:v>247</x:v>
      </x:c>
      <x:c r="C13" s="65"/>
      <x:c r="D13" s="67" t="s">
        <x:v>266</x:v>
      </x:c>
      <x:c r="E13" s="64"/>
    </x:row>
    <x:row r="14" spans="1:16384" s="25" customFormat="1" ht="24.350000000000001">
      <x:c r="A14" s="62" t="s">
        <x:v>225</x:v>
      </x:c>
      <x:c r="B14" s="66" t="s">
        <x:v>244</x:v>
      </x:c>
      <x:c r="C14" s="65">
        <x:v>5184000</x:v>
      </x:c>
      <x:c r="D14" s="68" t="s">
        <x:v>191</x:v>
      </x:c>
      <x:c r="E14" s="62" t="s">
        <x:v>269</x:v>
      </x:c>
      <x:c r="F14" s="32"/>
      <x:c r="G14" s="32"/>
      <x:c r="H14" s="32"/>
      <x:c r="I14" s="32"/>
      <x:c r="J14" s="32"/>
      <x:c r="K14" s="32"/>
      <x:c r="L14" s="32"/>
      <x:c r="M14" s="32"/>
      <x:c r="N14" s="32"/>
      <x:c r="O14" s="32"/>
      <x:c r="P14" s="32"/>
      <x:c r="Q14" s="32"/>
      <x:c r="R14" s="32"/>
      <x:c r="S14" s="32"/>
      <x:c r="T14" s="32"/>
      <x:c r="U14" s="32"/>
      <x:c r="V14" s="32"/>
      <x:c r="W14" s="32"/>
      <x:c r="X14" s="32"/>
      <x:c r="Y14" s="32"/>
      <x:c r="Z14" s="32"/>
      <x:c r="AA14" s="32"/>
      <x:c r="AB14" s="32"/>
      <x:c r="AC14" s="32"/>
      <x:c r="AD14" s="32"/>
      <x:c r="AE14" s="32"/>
      <x:c r="AF14" s="32"/>
      <x:c r="AG14" s="32"/>
      <x:c r="AH14" s="32"/>
      <x:c r="AI14" s="32"/>
      <x:c r="AJ14" s="32"/>
      <x:c r="AK14" s="32"/>
      <x:c r="AL14" s="32"/>
      <x:c r="AM14" s="32"/>
      <x:c r="AN14" s="32"/>
      <x:c r="AO14" s="32"/>
      <x:c r="AP14" s="32"/>
      <x:c r="AQ14" s="32"/>
      <x:c r="AR14" s="32"/>
      <x:c r="AS14" s="32"/>
      <x:c r="AT14" s="32"/>
      <x:c r="AU14" s="32"/>
      <x:c r="AV14" s="32"/>
      <x:c r="AW14" s="32"/>
      <x:c r="AX14" s="32"/>
      <x:c r="AY14" s="32"/>
      <x:c r="AZ14" s="32"/>
      <x:c r="BA14" s="32"/>
      <x:c r="BB14" s="32"/>
      <x:c r="BC14" s="32"/>
      <x:c r="BD14" s="32"/>
      <x:c r="BE14" s="32"/>
      <x:c r="BF14" s="32"/>
      <x:c r="BG14" s="32"/>
      <x:c r="BH14" s="32"/>
      <x:c r="BI14" s="32"/>
      <x:c r="BJ14" s="32"/>
      <x:c r="BK14" s="32"/>
      <x:c r="BL14" s="32"/>
      <x:c r="BM14" s="32"/>
      <x:c r="BN14" s="32"/>
      <x:c r="BO14" s="32"/>
      <x:c r="BP14" s="32"/>
      <x:c r="BQ14" s="32"/>
      <x:c r="BR14" s="32"/>
      <x:c r="BS14" s="32"/>
      <x:c r="BT14" s="32"/>
      <x:c r="BU14" s="32"/>
      <x:c r="BV14" s="32"/>
      <x:c r="BW14" s="32"/>
      <x:c r="BX14" s="32"/>
      <x:c r="BY14" s="32"/>
      <x:c r="BZ14" s="32"/>
      <x:c r="CA14" s="32"/>
      <x:c r="CB14" s="32"/>
      <x:c r="CC14" s="32"/>
      <x:c r="CD14" s="32"/>
      <x:c r="CE14" s="32"/>
      <x:c r="CF14" s="32"/>
      <x:c r="CG14" s="32"/>
      <x:c r="CH14" s="32"/>
      <x:c r="CI14" s="32"/>
      <x:c r="CJ14" s="32"/>
      <x:c r="CK14" s="32"/>
      <x:c r="CL14" s="32"/>
      <x:c r="CM14" s="32"/>
      <x:c r="CN14" s="32"/>
      <x:c r="CO14" s="32"/>
      <x:c r="CP14" s="32"/>
      <x:c r="CQ14" s="32"/>
      <x:c r="CR14" s="32"/>
      <x:c r="CS14" s="32"/>
      <x:c r="CT14" s="32"/>
      <x:c r="CU14" s="32"/>
      <x:c r="CV14" s="32"/>
      <x:c r="CW14" s="32"/>
      <x:c r="CX14" s="32"/>
      <x:c r="CY14" s="32"/>
      <x:c r="CZ14" s="32"/>
      <x:c r="DA14" s="32"/>
      <x:c r="DB14" s="32"/>
      <x:c r="DC14" s="32"/>
      <x:c r="DD14" s="32"/>
      <x:c r="DE14" s="32"/>
      <x:c r="DF14" s="32"/>
      <x:c r="DG14" s="32"/>
      <x:c r="DH14" s="32"/>
      <x:c r="DI14" s="32"/>
      <x:c r="DJ14" s="32"/>
      <x:c r="DK14" s="32"/>
      <x:c r="DL14" s="32"/>
      <x:c r="DM14" s="32"/>
      <x:c r="DN14" s="32"/>
      <x:c r="DO14" s="32"/>
      <x:c r="DP14" s="32"/>
      <x:c r="DQ14" s="32"/>
      <x:c r="DR14" s="32"/>
      <x:c r="DS14" s="32"/>
      <x:c r="DT14" s="32"/>
      <x:c r="DU14" s="32"/>
      <x:c r="DV14" s="32"/>
      <x:c r="DW14" s="32"/>
      <x:c r="DX14" s="32"/>
      <x:c r="DY14" s="32"/>
      <x:c r="DZ14" s="32"/>
      <x:c r="EA14" s="32"/>
      <x:c r="EB14" s="32"/>
      <x:c r="EC14" s="32"/>
      <x:c r="ED14" s="32"/>
      <x:c r="EE14" s="32"/>
      <x:c r="EF14" s="32"/>
      <x:c r="EG14" s="32"/>
      <x:c r="EH14" s="32"/>
      <x:c r="EI14" s="32"/>
      <x:c r="EJ14" s="32"/>
      <x:c r="EK14" s="32"/>
      <x:c r="EL14" s="32"/>
      <x:c r="EM14" s="32"/>
      <x:c r="EN14" s="32"/>
      <x:c r="EO14" s="32"/>
      <x:c r="EP14" s="32"/>
      <x:c r="EQ14" s="32"/>
      <x:c r="ER14" s="32"/>
      <x:c r="ES14" s="32"/>
      <x:c r="ET14" s="32"/>
      <x:c r="EU14" s="32"/>
      <x:c r="EV14" s="32"/>
      <x:c r="EW14" s="32"/>
      <x:c r="EX14" s="32"/>
      <x:c r="EY14" s="32"/>
      <x:c r="EZ14" s="32"/>
      <x:c r="FA14" s="32"/>
      <x:c r="FB14" s="32"/>
      <x:c r="FC14" s="32"/>
      <x:c r="FD14" s="32"/>
      <x:c r="FE14" s="32"/>
      <x:c r="FF14" s="32"/>
      <x:c r="FG14" s="32"/>
      <x:c r="FH14" s="32"/>
      <x:c r="FI14" s="32"/>
      <x:c r="FJ14" s="32"/>
      <x:c r="FK14" s="32"/>
      <x:c r="FL14" s="32"/>
      <x:c r="FM14" s="32"/>
      <x:c r="FN14" s="32"/>
      <x:c r="FO14" s="32"/>
      <x:c r="FP14" s="32"/>
      <x:c r="FQ14" s="32"/>
      <x:c r="FR14" s="32"/>
      <x:c r="FS14" s="32"/>
      <x:c r="FT14" s="32"/>
      <x:c r="FU14" s="32"/>
      <x:c r="FV14" s="32"/>
      <x:c r="FW14" s="32"/>
      <x:c r="FX14" s="32"/>
      <x:c r="FY14" s="32"/>
      <x:c r="FZ14" s="32"/>
      <x:c r="GA14" s="32"/>
      <x:c r="GB14" s="32"/>
      <x:c r="GC14" s="32"/>
      <x:c r="GD14" s="32"/>
      <x:c r="GE14" s="32"/>
      <x:c r="GF14" s="32"/>
      <x:c r="GG14" s="32"/>
      <x:c r="GH14" s="32"/>
      <x:c r="GI14" s="32"/>
      <x:c r="GJ14" s="32"/>
      <x:c r="GK14" s="32"/>
      <x:c r="GL14" s="32"/>
      <x:c r="GM14" s="32"/>
      <x:c r="GN14" s="32"/>
      <x:c r="GO14" s="32"/>
      <x:c r="GP14" s="32"/>
      <x:c r="GQ14" s="32"/>
      <x:c r="GR14" s="32"/>
      <x:c r="GS14" s="32"/>
      <x:c r="GT14" s="32"/>
      <x:c r="GU14" s="32"/>
      <x:c r="GV14" s="32"/>
      <x:c r="GW14" s="32"/>
      <x:c r="GX14" s="32"/>
      <x:c r="GY14" s="32"/>
      <x:c r="GZ14" s="32"/>
      <x:c r="HA14" s="32"/>
      <x:c r="HB14" s="32"/>
      <x:c r="HC14" s="32"/>
      <x:c r="HD14" s="32"/>
      <x:c r="HE14" s="32"/>
      <x:c r="HF14" s="32"/>
      <x:c r="HG14" s="32"/>
      <x:c r="HH14" s="32"/>
      <x:c r="HI14" s="32"/>
      <x:c r="HJ14" s="32"/>
      <x:c r="HK14" s="32"/>
      <x:c r="HL14" s="32"/>
      <x:c r="HM14" s="32"/>
      <x:c r="HN14" s="32"/>
      <x:c r="HO14" s="32"/>
      <x:c r="HP14" s="32"/>
      <x:c r="HQ14" s="32"/>
      <x:c r="HR14" s="32"/>
      <x:c r="HS14" s="32"/>
      <x:c r="HT14" s="32"/>
      <x:c r="HU14" s="32"/>
      <x:c r="HV14" s="32"/>
      <x:c r="HW14" s="32"/>
      <x:c r="HX14" s="32"/>
      <x:c r="HY14" s="32"/>
      <x:c r="XEV14"/>
      <x:c r="XEW14"/>
      <x:c r="XEX14"/>
      <x:c r="XEY14"/>
      <x:c r="XEZ14"/>
      <x:c r="XFA14"/>
      <x:c r="XFB14"/>
      <x:c r="XFC14"/>
      <x:c r="XFD14"/>
    </x:row>
    <x:row r="15" spans="1:5" ht="73.049999999999997">
      <x:c r="A15" s="62" t="s">
        <x:v>249</x:v>
      </x:c>
      <x:c r="B15" s="66" t="s">
        <x:v>242</x:v>
      </x:c>
      <x:c r="C15" s="65">
        <x:v>8532000</x:v>
      </x:c>
      <x:c r="D15" s="68" t="s">
        <x:v>314</x:v>
      </x:c>
      <x:c r="E15" s="62" t="s">
        <x:v>270</x:v>
      </x:c>
    </x:row>
    <x:row r="16" spans="1:16384" s="25" customFormat="1" ht="21.949999999999999" customHeight="1">
      <x:c r="A16" s="62" t="s">
        <x:v>121</x:v>
      </x:c>
      <x:c r="B16" s="66" t="s">
        <x:v>257</x:v>
      </x:c>
      <x:c r="C16" s="65">
        <x:v>1536000</x:v>
      </x:c>
      <x:c r="D16" s="67" t="s">
        <x:v>261</x:v>
      </x:c>
      <x:c r="E16" s="62" t="s">
        <x:v>279</x:v>
      </x:c>
      <x:c r="F16" s="32"/>
      <x:c r="G16" s="32"/>
      <x:c r="H16" s="32"/>
      <x:c r="I16" s="32"/>
      <x:c r="J16" s="32"/>
      <x:c r="K16" s="32"/>
      <x:c r="L16" s="32"/>
      <x:c r="M16" s="32"/>
      <x:c r="N16" s="32"/>
      <x:c r="O16" s="32"/>
      <x:c r="P16" s="32"/>
      <x:c r="Q16" s="32"/>
      <x:c r="R16" s="32"/>
      <x:c r="S16" s="32"/>
      <x:c r="T16" s="32"/>
      <x:c r="U16" s="32"/>
      <x:c r="V16" s="32"/>
      <x:c r="W16" s="32"/>
      <x:c r="X16" s="32"/>
      <x:c r="Y16" s="32"/>
      <x:c r="Z16" s="32"/>
      <x:c r="AA16" s="32"/>
      <x:c r="AB16" s="32"/>
      <x:c r="AC16" s="32"/>
      <x:c r="AD16" s="32"/>
      <x:c r="AE16" s="32"/>
      <x:c r="AF16" s="32"/>
      <x:c r="AG16" s="32"/>
      <x:c r="AH16" s="32"/>
      <x:c r="AI16" s="32"/>
      <x:c r="AJ16" s="32"/>
      <x:c r="AK16" s="32"/>
      <x:c r="AL16" s="32"/>
      <x:c r="AM16" s="32"/>
      <x:c r="AN16" s="32"/>
      <x:c r="AO16" s="32"/>
      <x:c r="AP16" s="32"/>
      <x:c r="AQ16" s="32"/>
      <x:c r="AR16" s="32"/>
      <x:c r="AS16" s="32"/>
      <x:c r="AT16" s="32"/>
      <x:c r="AU16" s="32"/>
      <x:c r="AV16" s="32"/>
      <x:c r="AW16" s="32"/>
      <x:c r="AX16" s="32"/>
      <x:c r="AY16" s="32"/>
      <x:c r="AZ16" s="32"/>
      <x:c r="BA16" s="32"/>
      <x:c r="BB16" s="32"/>
      <x:c r="BC16" s="32"/>
      <x:c r="BD16" s="32"/>
      <x:c r="BE16" s="32"/>
      <x:c r="BF16" s="32"/>
      <x:c r="BG16" s="32"/>
      <x:c r="BH16" s="32"/>
      <x:c r="BI16" s="32"/>
      <x:c r="BJ16" s="32"/>
      <x:c r="BK16" s="32"/>
      <x:c r="BL16" s="32"/>
      <x:c r="BM16" s="32"/>
      <x:c r="BN16" s="32"/>
      <x:c r="BO16" s="32"/>
      <x:c r="BP16" s="32"/>
      <x:c r="BQ16" s="32"/>
      <x:c r="BR16" s="32"/>
      <x:c r="BS16" s="32"/>
      <x:c r="BT16" s="32"/>
      <x:c r="BU16" s="32"/>
      <x:c r="BV16" s="32"/>
      <x:c r="BW16" s="32"/>
      <x:c r="BX16" s="32"/>
      <x:c r="BY16" s="32"/>
      <x:c r="BZ16" s="32"/>
      <x:c r="CA16" s="32"/>
      <x:c r="CB16" s="32"/>
      <x:c r="CC16" s="32"/>
      <x:c r="CD16" s="32"/>
      <x:c r="CE16" s="32"/>
      <x:c r="CF16" s="32"/>
      <x:c r="CG16" s="32"/>
      <x:c r="CH16" s="32"/>
      <x:c r="CI16" s="32"/>
      <x:c r="CJ16" s="32"/>
      <x:c r="CK16" s="32"/>
      <x:c r="CL16" s="32"/>
      <x:c r="CM16" s="32"/>
      <x:c r="CN16" s="32"/>
      <x:c r="CO16" s="32"/>
      <x:c r="CP16" s="32"/>
      <x:c r="CQ16" s="32"/>
      <x:c r="CR16" s="32"/>
      <x:c r="CS16" s="32"/>
      <x:c r="CT16" s="32"/>
      <x:c r="CU16" s="32"/>
      <x:c r="CV16" s="32"/>
      <x:c r="CW16" s="32"/>
      <x:c r="CX16" s="32"/>
      <x:c r="CY16" s="32"/>
      <x:c r="CZ16" s="32"/>
      <x:c r="DA16" s="32"/>
      <x:c r="DB16" s="32"/>
      <x:c r="DC16" s="32"/>
      <x:c r="DD16" s="32"/>
      <x:c r="DE16" s="32"/>
      <x:c r="DF16" s="32"/>
      <x:c r="DG16" s="32"/>
      <x:c r="DH16" s="32"/>
      <x:c r="DI16" s="32"/>
      <x:c r="DJ16" s="32"/>
      <x:c r="DK16" s="32"/>
      <x:c r="DL16" s="32"/>
      <x:c r="DM16" s="32"/>
      <x:c r="DN16" s="32"/>
      <x:c r="DO16" s="32"/>
      <x:c r="DP16" s="32"/>
      <x:c r="DQ16" s="32"/>
      <x:c r="DR16" s="32"/>
      <x:c r="DS16" s="32"/>
      <x:c r="DT16" s="32"/>
      <x:c r="DU16" s="32"/>
      <x:c r="DV16" s="32"/>
      <x:c r="DW16" s="32"/>
      <x:c r="DX16" s="32"/>
      <x:c r="DY16" s="32"/>
      <x:c r="DZ16" s="32"/>
      <x:c r="EA16" s="32"/>
      <x:c r="EB16" s="32"/>
      <x:c r="EC16" s="32"/>
      <x:c r="ED16" s="32"/>
      <x:c r="EE16" s="32"/>
      <x:c r="EF16" s="32"/>
      <x:c r="EG16" s="32"/>
      <x:c r="EH16" s="32"/>
      <x:c r="EI16" s="32"/>
      <x:c r="EJ16" s="32"/>
      <x:c r="EK16" s="32"/>
      <x:c r="EL16" s="32"/>
      <x:c r="EM16" s="32"/>
      <x:c r="EN16" s="32"/>
      <x:c r="EO16" s="32"/>
      <x:c r="EP16" s="32"/>
      <x:c r="EQ16" s="32"/>
      <x:c r="ER16" s="32"/>
      <x:c r="ES16" s="32"/>
      <x:c r="ET16" s="32"/>
      <x:c r="EU16" s="32"/>
      <x:c r="EV16" s="32"/>
      <x:c r="EW16" s="32"/>
      <x:c r="EX16" s="32"/>
      <x:c r="EY16" s="32"/>
      <x:c r="EZ16" s="32"/>
      <x:c r="FA16" s="32"/>
      <x:c r="FB16" s="32"/>
      <x:c r="FC16" s="32"/>
      <x:c r="FD16" s="32"/>
      <x:c r="FE16" s="32"/>
      <x:c r="FF16" s="32"/>
      <x:c r="FG16" s="32"/>
      <x:c r="FH16" s="32"/>
      <x:c r="FI16" s="32"/>
      <x:c r="FJ16" s="32"/>
      <x:c r="FK16" s="32"/>
      <x:c r="FL16" s="32"/>
      <x:c r="FM16" s="32"/>
      <x:c r="FN16" s="32"/>
      <x:c r="FO16" s="32"/>
      <x:c r="FP16" s="32"/>
      <x:c r="FQ16" s="32"/>
      <x:c r="FR16" s="32"/>
      <x:c r="FS16" s="32"/>
      <x:c r="FT16" s="32"/>
      <x:c r="FU16" s="32"/>
      <x:c r="FV16" s="32"/>
      <x:c r="FW16" s="32"/>
      <x:c r="FX16" s="32"/>
      <x:c r="FY16" s="32"/>
      <x:c r="FZ16" s="32"/>
      <x:c r="GA16" s="32"/>
      <x:c r="GB16" s="32"/>
      <x:c r="GC16" s="32"/>
      <x:c r="GD16" s="32"/>
      <x:c r="GE16" s="32"/>
      <x:c r="GF16" s="32"/>
      <x:c r="GG16" s="32"/>
      <x:c r="GH16" s="32"/>
      <x:c r="GI16" s="32"/>
      <x:c r="GJ16" s="32"/>
      <x:c r="GK16" s="32"/>
      <x:c r="GL16" s="32"/>
      <x:c r="GM16" s="32"/>
      <x:c r="GN16" s="32"/>
      <x:c r="GO16" s="32"/>
      <x:c r="GP16" s="32"/>
      <x:c r="GQ16" s="32"/>
      <x:c r="GR16" s="32"/>
      <x:c r="GS16" s="32"/>
      <x:c r="GT16" s="32"/>
      <x:c r="GU16" s="32"/>
      <x:c r="GV16" s="32"/>
      <x:c r="GW16" s="32"/>
      <x:c r="GX16" s="32"/>
      <x:c r="GY16" s="32"/>
      <x:c r="GZ16" s="32"/>
      <x:c r="HA16" s="32"/>
      <x:c r="HB16" s="32"/>
      <x:c r="HC16" s="32"/>
      <x:c r="HD16" s="32"/>
      <x:c r="HE16" s="32"/>
      <x:c r="HF16" s="32"/>
      <x:c r="HG16" s="32"/>
      <x:c r="HH16" s="32"/>
      <x:c r="HI16" s="32"/>
      <x:c r="HJ16" s="32"/>
      <x:c r="HK16" s="32"/>
      <x:c r="HL16" s="32"/>
      <x:c r="HM16" s="32"/>
      <x:c r="HN16" s="32"/>
      <x:c r="HO16" s="32"/>
      <x:c r="HP16" s="32"/>
      <x:c r="HQ16" s="32"/>
      <x:c r="HR16" s="32"/>
      <x:c r="HS16" s="32"/>
      <x:c r="HT16" s="32"/>
      <x:c r="HU16" s="32"/>
      <x:c r="HV16" s="32"/>
      <x:c r="HW16" s="32"/>
      <x:c r="HX16" s="32"/>
      <x:c r="HY16" s="32"/>
      <x:c r="XEV16"/>
      <x:c r="XEW16"/>
      <x:c r="XEX16"/>
      <x:c r="XEY16"/>
      <x:c r="XEZ16"/>
      <x:c r="XFA16"/>
      <x:c r="XFB16"/>
      <x:c r="XFC16"/>
      <x:c r="XFD16"/>
    </x:row>
    <x:row r="17" spans="1:16384" s="25" customFormat="1" ht="24.350000000000001">
      <x:c r="A17" s="62" t="s">
        <x:v>282</x:v>
      </x:c>
      <x:c r="B17" s="66" t="s">
        <x:v>137</x:v>
      </x:c>
      <x:c r="C17" s="122">
        <x:v>3456000</x:v>
      </x:c>
      <x:c r="D17" s="68" t="s">
        <x:v>189</x:v>
      </x:c>
      <x:c r="E17" s="62" t="s">
        <x:v>272</x:v>
      </x:c>
      <x:c r="F17" s="32"/>
      <x:c r="G17" s="32"/>
      <x:c r="H17" s="32"/>
      <x:c r="I17" s="32"/>
      <x:c r="J17" s="32"/>
      <x:c r="K17" s="32"/>
      <x:c r="L17" s="32"/>
      <x:c r="M17" s="32"/>
      <x:c r="N17" s="32"/>
      <x:c r="O17" s="32"/>
      <x:c r="P17" s="32"/>
      <x:c r="Q17" s="32"/>
      <x:c r="R17" s="32"/>
      <x:c r="S17" s="32"/>
      <x:c r="T17" s="32"/>
      <x:c r="U17" s="32"/>
      <x:c r="V17" s="32"/>
      <x:c r="W17" s="32"/>
      <x:c r="X17" s="32"/>
      <x:c r="Y17" s="32"/>
      <x:c r="Z17" s="32"/>
      <x:c r="AA17" s="32"/>
      <x:c r="AB17" s="32"/>
      <x:c r="AC17" s="32"/>
      <x:c r="AD17" s="32"/>
      <x:c r="AE17" s="32"/>
      <x:c r="AF17" s="32"/>
      <x:c r="AG17" s="32"/>
      <x:c r="AH17" s="32"/>
      <x:c r="AI17" s="32"/>
      <x:c r="AJ17" s="32"/>
      <x:c r="AK17" s="32"/>
      <x:c r="AL17" s="32"/>
      <x:c r="AM17" s="32"/>
      <x:c r="AN17" s="32"/>
      <x:c r="AO17" s="32"/>
      <x:c r="AP17" s="32"/>
      <x:c r="AQ17" s="32"/>
      <x:c r="AR17" s="32"/>
      <x:c r="AS17" s="32"/>
      <x:c r="AT17" s="32"/>
      <x:c r="AU17" s="32"/>
      <x:c r="AV17" s="32"/>
      <x:c r="AW17" s="32"/>
      <x:c r="AX17" s="32"/>
      <x:c r="AY17" s="32"/>
      <x:c r="AZ17" s="32"/>
      <x:c r="BA17" s="32"/>
      <x:c r="BB17" s="32"/>
      <x:c r="BC17" s="32"/>
      <x:c r="BD17" s="32"/>
      <x:c r="BE17" s="32"/>
      <x:c r="BF17" s="32"/>
      <x:c r="BG17" s="32"/>
      <x:c r="BH17" s="32"/>
      <x:c r="BI17" s="32"/>
      <x:c r="BJ17" s="32"/>
      <x:c r="BK17" s="32"/>
      <x:c r="BL17" s="32"/>
      <x:c r="BM17" s="32"/>
      <x:c r="BN17" s="32"/>
      <x:c r="BO17" s="32"/>
      <x:c r="BP17" s="32"/>
      <x:c r="BQ17" s="32"/>
      <x:c r="BR17" s="32"/>
      <x:c r="BS17" s="32"/>
      <x:c r="BT17" s="32"/>
      <x:c r="BU17" s="32"/>
      <x:c r="BV17" s="32"/>
      <x:c r="BW17" s="32"/>
      <x:c r="BX17" s="32"/>
      <x:c r="BY17" s="32"/>
      <x:c r="BZ17" s="32"/>
      <x:c r="CA17" s="32"/>
      <x:c r="CB17" s="32"/>
      <x:c r="CC17" s="32"/>
      <x:c r="CD17" s="32"/>
      <x:c r="CE17" s="32"/>
      <x:c r="CF17" s="32"/>
      <x:c r="CG17" s="32"/>
      <x:c r="CH17" s="32"/>
      <x:c r="CI17" s="32"/>
      <x:c r="CJ17" s="32"/>
      <x:c r="CK17" s="32"/>
      <x:c r="CL17" s="32"/>
      <x:c r="CM17" s="32"/>
      <x:c r="CN17" s="32"/>
      <x:c r="CO17" s="32"/>
      <x:c r="CP17" s="32"/>
      <x:c r="CQ17" s="32"/>
      <x:c r="CR17" s="32"/>
      <x:c r="CS17" s="32"/>
      <x:c r="CT17" s="32"/>
      <x:c r="CU17" s="32"/>
      <x:c r="CV17" s="32"/>
      <x:c r="CW17" s="32"/>
      <x:c r="CX17" s="32"/>
      <x:c r="CY17" s="32"/>
      <x:c r="CZ17" s="32"/>
      <x:c r="DA17" s="32"/>
      <x:c r="DB17" s="32"/>
      <x:c r="DC17" s="32"/>
      <x:c r="DD17" s="32"/>
      <x:c r="DE17" s="32"/>
      <x:c r="DF17" s="32"/>
      <x:c r="DG17" s="32"/>
      <x:c r="DH17" s="32"/>
      <x:c r="DI17" s="32"/>
      <x:c r="DJ17" s="32"/>
      <x:c r="DK17" s="32"/>
      <x:c r="DL17" s="32"/>
      <x:c r="DM17" s="32"/>
      <x:c r="DN17" s="32"/>
      <x:c r="DO17" s="32"/>
      <x:c r="DP17" s="32"/>
      <x:c r="DQ17" s="32"/>
      <x:c r="DR17" s="32"/>
      <x:c r="DS17" s="32"/>
      <x:c r="DT17" s="32"/>
      <x:c r="DU17" s="32"/>
      <x:c r="DV17" s="32"/>
      <x:c r="DW17" s="32"/>
      <x:c r="DX17" s="32"/>
      <x:c r="DY17" s="32"/>
      <x:c r="DZ17" s="32"/>
      <x:c r="EA17" s="32"/>
      <x:c r="EB17" s="32"/>
      <x:c r="EC17" s="32"/>
      <x:c r="ED17" s="32"/>
      <x:c r="EE17" s="32"/>
      <x:c r="EF17" s="32"/>
      <x:c r="EG17" s="32"/>
      <x:c r="EH17" s="32"/>
      <x:c r="EI17" s="32"/>
      <x:c r="EJ17" s="32"/>
      <x:c r="EK17" s="32"/>
      <x:c r="EL17" s="32"/>
      <x:c r="EM17" s="32"/>
      <x:c r="EN17" s="32"/>
      <x:c r="EO17" s="32"/>
      <x:c r="EP17" s="32"/>
      <x:c r="EQ17" s="32"/>
      <x:c r="ER17" s="32"/>
      <x:c r="ES17" s="32"/>
      <x:c r="ET17" s="32"/>
      <x:c r="EU17" s="32"/>
      <x:c r="EV17" s="32"/>
      <x:c r="EW17" s="32"/>
      <x:c r="EX17" s="32"/>
      <x:c r="EY17" s="32"/>
      <x:c r="EZ17" s="32"/>
      <x:c r="FA17" s="32"/>
      <x:c r="FB17" s="32"/>
      <x:c r="FC17" s="32"/>
      <x:c r="FD17" s="32"/>
      <x:c r="FE17" s="32"/>
      <x:c r="FF17" s="32"/>
      <x:c r="FG17" s="32"/>
      <x:c r="FH17" s="32"/>
      <x:c r="FI17" s="32"/>
      <x:c r="FJ17" s="32"/>
      <x:c r="FK17" s="32"/>
      <x:c r="FL17" s="32"/>
      <x:c r="FM17" s="32"/>
      <x:c r="FN17" s="32"/>
      <x:c r="FO17" s="32"/>
      <x:c r="FP17" s="32"/>
      <x:c r="FQ17" s="32"/>
      <x:c r="FR17" s="32"/>
      <x:c r="FS17" s="32"/>
      <x:c r="FT17" s="32"/>
      <x:c r="FU17" s="32"/>
      <x:c r="FV17" s="32"/>
      <x:c r="FW17" s="32"/>
      <x:c r="FX17" s="32"/>
      <x:c r="FY17" s="32"/>
      <x:c r="FZ17" s="32"/>
      <x:c r="GA17" s="32"/>
      <x:c r="GB17" s="32"/>
      <x:c r="GC17" s="32"/>
      <x:c r="GD17" s="32"/>
      <x:c r="GE17" s="32"/>
      <x:c r="GF17" s="32"/>
      <x:c r="GG17" s="32"/>
      <x:c r="GH17" s="32"/>
      <x:c r="GI17" s="32"/>
      <x:c r="GJ17" s="32"/>
      <x:c r="GK17" s="32"/>
      <x:c r="GL17" s="32"/>
      <x:c r="GM17" s="32"/>
      <x:c r="GN17" s="32"/>
      <x:c r="GO17" s="32"/>
      <x:c r="GP17" s="32"/>
      <x:c r="GQ17" s="32"/>
      <x:c r="GR17" s="32"/>
      <x:c r="GS17" s="32"/>
      <x:c r="GT17" s="32"/>
      <x:c r="GU17" s="32"/>
      <x:c r="GV17" s="32"/>
      <x:c r="GW17" s="32"/>
      <x:c r="GX17" s="32"/>
      <x:c r="GY17" s="32"/>
      <x:c r="GZ17" s="32"/>
      <x:c r="HA17" s="32"/>
      <x:c r="HB17" s="32"/>
      <x:c r="HC17" s="32"/>
      <x:c r="HD17" s="32"/>
      <x:c r="HE17" s="32"/>
      <x:c r="HF17" s="32"/>
      <x:c r="HG17" s="32"/>
      <x:c r="HH17" s="32"/>
      <x:c r="HI17" s="32"/>
      <x:c r="HJ17" s="32"/>
      <x:c r="HK17" s="32"/>
      <x:c r="HL17" s="32"/>
      <x:c r="HM17" s="32"/>
      <x:c r="HN17" s="32"/>
      <x:c r="HO17" s="32"/>
      <x:c r="HP17" s="32"/>
      <x:c r="HQ17" s="32"/>
      <x:c r="HR17" s="32"/>
      <x:c r="HS17" s="32"/>
      <x:c r="HT17" s="32"/>
      <x:c r="HU17" s="32"/>
      <x:c r="HV17" s="32"/>
      <x:c r="HW17" s="32"/>
      <x:c r="HX17" s="32"/>
      <x:c r="HY17" s="32"/>
      <x:c r="XEV17"/>
      <x:c r="XEW17"/>
      <x:c r="XEX17"/>
      <x:c r="XEY17"/>
      <x:c r="XEZ17"/>
      <x:c r="XFA17"/>
      <x:c r="XFB17"/>
      <x:c r="XFC17"/>
      <x:c r="XFD17"/>
    </x:row>
    <x:row r="18" spans="1:5" ht="27" customHeight="1">
      <x:c r="A18" s="62" t="s">
        <x:v>104</x:v>
      </x:c>
      <x:c r="B18" s="66" t="s">
        <x:v>253</x:v>
      </x:c>
      <x:c r="C18" s="65">
        <x:v>1895000</x:v>
      </x:c>
      <x:c r="D18" s="68" t="s">
        <x:v>190</x:v>
      </x:c>
      <x:c r="E18" s="62" t="s">
        <x:v>269</x:v>
      </x:c>
    </x:row>
    <x:row r="19" spans="1:5" ht="21.949999999999999" customHeight="1">
      <x:c r="A19" s="62" t="s">
        <x:v>251</x:v>
      </x:c>
      <x:c r="B19" s="66" t="s">
        <x:v>141</x:v>
      </x:c>
      <x:c r="C19" s="65">
        <x:v>1800000</x:v>
      </x:c>
      <x:c r="D19" s="63" t="s">
        <x:v>9</x:v>
      </x:c>
      <x:c r="E19" s="62" t="s">
        <x:v>269</x:v>
      </x:c>
    </x:row>
    <x:row r="20" spans="1:16384" s="25" customFormat="1" ht="21.949999999999999" customHeight="1">
      <x:c r="A20" s="62" t="s">
        <x:v>248</x:v>
      </x:c>
      <x:c r="B20" s="66" t="s">
        <x:v>250</x:v>
      </x:c>
      <x:c r="C20" s="65">
        <x:v>3200000</x:v>
      </x:c>
      <x:c r="D20" s="63" t="s">
        <x:v>263</x:v>
      </x:c>
      <x:c r="E20" s="62" t="s">
        <x:v>270</x:v>
      </x:c>
      <x:c r="F20" s="32"/>
      <x:c r="G20" s="32"/>
      <x:c r="H20" s="32"/>
      <x:c r="I20" s="32"/>
      <x:c r="J20" s="32"/>
      <x:c r="K20" s="32"/>
      <x:c r="L20" s="32"/>
      <x:c r="M20" s="32"/>
      <x:c r="N20" s="32"/>
      <x:c r="O20" s="32"/>
      <x:c r="P20" s="32"/>
      <x:c r="Q20" s="32"/>
      <x:c r="R20" s="32"/>
      <x:c r="S20" s="32"/>
      <x:c r="T20" s="32"/>
      <x:c r="U20" s="32"/>
      <x:c r="V20" s="32"/>
      <x:c r="W20" s="32"/>
      <x:c r="X20" s="32"/>
      <x:c r="Y20" s="32"/>
      <x:c r="Z20" s="32"/>
      <x:c r="AA20" s="32"/>
      <x:c r="AB20" s="32"/>
      <x:c r="AC20" s="32"/>
      <x:c r="AD20" s="32"/>
      <x:c r="AE20" s="32"/>
      <x:c r="AF20" s="32"/>
      <x:c r="AG20" s="32"/>
      <x:c r="AH20" s="32"/>
      <x:c r="AI20" s="32"/>
      <x:c r="AJ20" s="32"/>
      <x:c r="AK20" s="32"/>
      <x:c r="AL20" s="32"/>
      <x:c r="AM20" s="32"/>
      <x:c r="AN20" s="32"/>
      <x:c r="AO20" s="32"/>
      <x:c r="AP20" s="32"/>
      <x:c r="AQ20" s="32"/>
      <x:c r="AR20" s="32"/>
      <x:c r="AS20" s="32"/>
      <x:c r="AT20" s="32"/>
      <x:c r="AU20" s="32"/>
      <x:c r="AV20" s="32"/>
      <x:c r="AW20" s="32"/>
      <x:c r="AX20" s="32"/>
      <x:c r="AY20" s="32"/>
      <x:c r="AZ20" s="32"/>
      <x:c r="BA20" s="32"/>
      <x:c r="BB20" s="32"/>
      <x:c r="BC20" s="32"/>
      <x:c r="BD20" s="32"/>
      <x:c r="BE20" s="32"/>
      <x:c r="BF20" s="32"/>
      <x:c r="BG20" s="32"/>
      <x:c r="BH20" s="32"/>
      <x:c r="BI20" s="32"/>
      <x:c r="BJ20" s="32"/>
      <x:c r="BK20" s="32"/>
      <x:c r="BL20" s="32"/>
      <x:c r="BM20" s="32"/>
      <x:c r="BN20" s="32"/>
      <x:c r="BO20" s="32"/>
      <x:c r="BP20" s="32"/>
      <x:c r="BQ20" s="32"/>
      <x:c r="BR20" s="32"/>
      <x:c r="BS20" s="32"/>
      <x:c r="BT20" s="32"/>
      <x:c r="BU20" s="32"/>
      <x:c r="BV20" s="32"/>
      <x:c r="BW20" s="32"/>
      <x:c r="BX20" s="32"/>
      <x:c r="BY20" s="32"/>
      <x:c r="BZ20" s="32"/>
      <x:c r="CA20" s="32"/>
      <x:c r="CB20" s="32"/>
      <x:c r="CC20" s="32"/>
      <x:c r="CD20" s="32"/>
      <x:c r="CE20" s="32"/>
      <x:c r="CF20" s="32"/>
      <x:c r="CG20" s="32"/>
      <x:c r="CH20" s="32"/>
      <x:c r="CI20" s="32"/>
      <x:c r="CJ20" s="32"/>
      <x:c r="CK20" s="32"/>
      <x:c r="CL20" s="32"/>
      <x:c r="CM20" s="32"/>
      <x:c r="CN20" s="32"/>
      <x:c r="CO20" s="32"/>
      <x:c r="CP20" s="32"/>
      <x:c r="CQ20" s="32"/>
      <x:c r="CR20" s="32"/>
      <x:c r="CS20" s="32"/>
      <x:c r="CT20" s="32"/>
      <x:c r="CU20" s="32"/>
      <x:c r="CV20" s="32"/>
      <x:c r="CW20" s="32"/>
      <x:c r="CX20" s="32"/>
      <x:c r="CY20" s="32"/>
      <x:c r="CZ20" s="32"/>
      <x:c r="DA20" s="32"/>
      <x:c r="DB20" s="32"/>
      <x:c r="DC20" s="32"/>
      <x:c r="DD20" s="32"/>
      <x:c r="DE20" s="32"/>
      <x:c r="DF20" s="32"/>
      <x:c r="DG20" s="32"/>
      <x:c r="DH20" s="32"/>
      <x:c r="DI20" s="32"/>
      <x:c r="DJ20" s="32"/>
      <x:c r="DK20" s="32"/>
      <x:c r="DL20" s="32"/>
      <x:c r="DM20" s="32"/>
      <x:c r="DN20" s="32"/>
      <x:c r="DO20" s="32"/>
      <x:c r="DP20" s="32"/>
      <x:c r="DQ20" s="32"/>
      <x:c r="DR20" s="32"/>
      <x:c r="DS20" s="32"/>
      <x:c r="DT20" s="32"/>
      <x:c r="DU20" s="32"/>
      <x:c r="DV20" s="32"/>
      <x:c r="DW20" s="32"/>
      <x:c r="DX20" s="32"/>
      <x:c r="DY20" s="32"/>
      <x:c r="DZ20" s="32"/>
      <x:c r="EA20" s="32"/>
      <x:c r="EB20" s="32"/>
      <x:c r="EC20" s="32"/>
      <x:c r="ED20" s="32"/>
      <x:c r="EE20" s="32"/>
      <x:c r="EF20" s="32"/>
      <x:c r="EG20" s="32"/>
      <x:c r="EH20" s="32"/>
      <x:c r="EI20" s="32"/>
      <x:c r="EJ20" s="32"/>
      <x:c r="EK20" s="32"/>
      <x:c r="EL20" s="32"/>
      <x:c r="EM20" s="32"/>
      <x:c r="EN20" s="32"/>
      <x:c r="EO20" s="32"/>
      <x:c r="EP20" s="32"/>
      <x:c r="EQ20" s="32"/>
      <x:c r="ER20" s="32"/>
      <x:c r="ES20" s="32"/>
      <x:c r="ET20" s="32"/>
      <x:c r="EU20" s="32"/>
      <x:c r="EV20" s="32"/>
      <x:c r="EW20" s="32"/>
      <x:c r="EX20" s="32"/>
      <x:c r="EY20" s="32"/>
      <x:c r="EZ20" s="32"/>
      <x:c r="FA20" s="32"/>
      <x:c r="FB20" s="32"/>
      <x:c r="FC20" s="32"/>
      <x:c r="FD20" s="32"/>
      <x:c r="FE20" s="32"/>
      <x:c r="FF20" s="32"/>
      <x:c r="FG20" s="32"/>
      <x:c r="FH20" s="32"/>
      <x:c r="FI20" s="32"/>
      <x:c r="FJ20" s="32"/>
      <x:c r="FK20" s="32"/>
      <x:c r="FL20" s="32"/>
      <x:c r="FM20" s="32"/>
      <x:c r="FN20" s="32"/>
      <x:c r="FO20" s="32"/>
      <x:c r="FP20" s="32"/>
      <x:c r="FQ20" s="32"/>
      <x:c r="FR20" s="32"/>
      <x:c r="FS20" s="32"/>
      <x:c r="FT20" s="32"/>
      <x:c r="FU20" s="32"/>
      <x:c r="FV20" s="32"/>
      <x:c r="FW20" s="32"/>
      <x:c r="FX20" s="32"/>
      <x:c r="FY20" s="32"/>
      <x:c r="FZ20" s="32"/>
      <x:c r="GA20" s="32"/>
      <x:c r="GB20" s="32"/>
      <x:c r="GC20" s="32"/>
      <x:c r="GD20" s="32"/>
      <x:c r="GE20" s="32"/>
      <x:c r="GF20" s="32"/>
      <x:c r="GG20" s="32"/>
      <x:c r="GH20" s="32"/>
      <x:c r="GI20" s="32"/>
      <x:c r="GJ20" s="32"/>
      <x:c r="GK20" s="32"/>
      <x:c r="GL20" s="32"/>
      <x:c r="GM20" s="32"/>
      <x:c r="GN20" s="32"/>
      <x:c r="GO20" s="32"/>
      <x:c r="GP20" s="32"/>
      <x:c r="GQ20" s="32"/>
      <x:c r="GR20" s="32"/>
      <x:c r="GS20" s="32"/>
      <x:c r="GT20" s="32"/>
      <x:c r="GU20" s="32"/>
      <x:c r="GV20" s="32"/>
      <x:c r="GW20" s="32"/>
      <x:c r="GX20" s="32"/>
      <x:c r="GY20" s="32"/>
      <x:c r="GZ20" s="32"/>
      <x:c r="HA20" s="32"/>
      <x:c r="HB20" s="32"/>
      <x:c r="HC20" s="32"/>
      <x:c r="HD20" s="32"/>
      <x:c r="HE20" s="32"/>
      <x:c r="HF20" s="32"/>
      <x:c r="HG20" s="32"/>
      <x:c r="HH20" s="32"/>
      <x:c r="HI20" s="32"/>
      <x:c r="HJ20" s="32"/>
      <x:c r="HK20" s="32"/>
      <x:c r="HL20" s="32"/>
      <x:c r="HM20" s="32"/>
      <x:c r="HN20" s="32"/>
      <x:c r="HO20" s="32"/>
      <x:c r="HP20" s="32"/>
      <x:c r="HQ20" s="32"/>
      <x:c r="HR20" s="32"/>
      <x:c r="HS20" s="32"/>
      <x:c r="HT20" s="32"/>
      <x:c r="HU20" s="32"/>
      <x:c r="HV20" s="32"/>
      <x:c r="HW20" s="32"/>
      <x:c r="HX20" s="32"/>
      <x:c r="HY20" s="32"/>
      <x:c r="XEV20"/>
      <x:c r="XEW20"/>
      <x:c r="XEX20"/>
      <x:c r="XEY20"/>
      <x:c r="XEZ20"/>
      <x:c r="XFA20"/>
      <x:c r="XFB20"/>
      <x:c r="XFC20"/>
      <x:c r="XFD20"/>
    </x:row>
    <x:row r="21" spans="1:16384" s="25" customFormat="1" ht="21.949999999999999" hidden="1" customHeight="1">
      <x:c r="A21" s="62" t="s">
        <x:v>204</x:v>
      </x:c>
      <x:c r="B21" s="66" t="s">
        <x:v>138</x:v>
      </x:c>
      <x:c r="C21" s="65"/>
      <x:c r="D21" s="63"/>
      <x:c r="E21" s="64"/>
      <x:c r="F21" s="32"/>
      <x:c r="G21" s="32"/>
      <x:c r="H21" s="32"/>
      <x:c r="I21" s="32"/>
      <x:c r="J21" s="32"/>
      <x:c r="K21" s="32"/>
      <x:c r="L21" s="32"/>
      <x:c r="M21" s="32"/>
      <x:c r="N21" s="32"/>
      <x:c r="O21" s="32"/>
      <x:c r="P21" s="32"/>
      <x:c r="Q21" s="32"/>
      <x:c r="R21" s="32"/>
      <x:c r="S21" s="32"/>
      <x:c r="T21" s="32"/>
      <x:c r="U21" s="32"/>
      <x:c r="V21" s="32"/>
      <x:c r="W21" s="32"/>
      <x:c r="X21" s="32"/>
      <x:c r="Y21" s="32"/>
      <x:c r="Z21" s="32"/>
      <x:c r="AA21" s="32"/>
      <x:c r="AB21" s="32"/>
      <x:c r="AC21" s="32"/>
      <x:c r="AD21" s="32"/>
      <x:c r="AE21" s="32"/>
      <x:c r="AF21" s="32"/>
      <x:c r="AG21" s="32"/>
      <x:c r="AH21" s="32"/>
      <x:c r="AI21" s="32"/>
      <x:c r="AJ21" s="32"/>
      <x:c r="AK21" s="32"/>
      <x:c r="AL21" s="32"/>
      <x:c r="AM21" s="32"/>
      <x:c r="AN21" s="32"/>
      <x:c r="AO21" s="32"/>
      <x:c r="AP21" s="32"/>
      <x:c r="AQ21" s="32"/>
      <x:c r="AR21" s="32"/>
      <x:c r="AS21" s="32"/>
      <x:c r="AT21" s="32"/>
      <x:c r="AU21" s="32"/>
      <x:c r="AV21" s="32"/>
      <x:c r="AW21" s="32"/>
      <x:c r="AX21" s="32"/>
      <x:c r="AY21" s="32"/>
      <x:c r="AZ21" s="32"/>
      <x:c r="BA21" s="32"/>
      <x:c r="BB21" s="32"/>
      <x:c r="BC21" s="32"/>
      <x:c r="BD21" s="32"/>
      <x:c r="BE21" s="32"/>
      <x:c r="BF21" s="32"/>
      <x:c r="BG21" s="32"/>
      <x:c r="BH21" s="32"/>
      <x:c r="BI21" s="32"/>
      <x:c r="BJ21" s="32"/>
      <x:c r="BK21" s="32"/>
      <x:c r="BL21" s="32"/>
      <x:c r="BM21" s="32"/>
      <x:c r="BN21" s="32"/>
      <x:c r="BO21" s="32"/>
      <x:c r="BP21" s="32"/>
      <x:c r="BQ21" s="32"/>
      <x:c r="BR21" s="32"/>
      <x:c r="BS21" s="32"/>
      <x:c r="BT21" s="32"/>
      <x:c r="BU21" s="32"/>
      <x:c r="BV21" s="32"/>
      <x:c r="BW21" s="32"/>
      <x:c r="BX21" s="32"/>
      <x:c r="BY21" s="32"/>
      <x:c r="BZ21" s="32"/>
      <x:c r="CA21" s="32"/>
      <x:c r="CB21" s="32"/>
      <x:c r="CC21" s="32"/>
      <x:c r="CD21" s="32"/>
      <x:c r="CE21" s="32"/>
      <x:c r="CF21" s="32"/>
      <x:c r="CG21" s="32"/>
      <x:c r="CH21" s="32"/>
      <x:c r="CI21" s="32"/>
      <x:c r="CJ21" s="32"/>
      <x:c r="CK21" s="32"/>
      <x:c r="CL21" s="32"/>
      <x:c r="CM21" s="32"/>
      <x:c r="CN21" s="32"/>
      <x:c r="CO21" s="32"/>
      <x:c r="CP21" s="32"/>
      <x:c r="CQ21" s="32"/>
      <x:c r="CR21" s="32"/>
      <x:c r="CS21" s="32"/>
      <x:c r="CT21" s="32"/>
      <x:c r="CU21" s="32"/>
      <x:c r="CV21" s="32"/>
      <x:c r="CW21" s="32"/>
      <x:c r="CX21" s="32"/>
      <x:c r="CY21" s="32"/>
      <x:c r="CZ21" s="32"/>
      <x:c r="DA21" s="32"/>
      <x:c r="DB21" s="32"/>
      <x:c r="DC21" s="32"/>
      <x:c r="DD21" s="32"/>
      <x:c r="DE21" s="32"/>
      <x:c r="DF21" s="32"/>
      <x:c r="DG21" s="32"/>
      <x:c r="DH21" s="32"/>
      <x:c r="DI21" s="32"/>
      <x:c r="DJ21" s="32"/>
      <x:c r="DK21" s="32"/>
      <x:c r="DL21" s="32"/>
      <x:c r="DM21" s="32"/>
      <x:c r="DN21" s="32"/>
      <x:c r="DO21" s="32"/>
      <x:c r="DP21" s="32"/>
      <x:c r="DQ21" s="32"/>
      <x:c r="DR21" s="32"/>
      <x:c r="DS21" s="32"/>
      <x:c r="DT21" s="32"/>
      <x:c r="DU21" s="32"/>
      <x:c r="DV21" s="32"/>
      <x:c r="DW21" s="32"/>
      <x:c r="DX21" s="32"/>
      <x:c r="DY21" s="32"/>
      <x:c r="DZ21" s="32"/>
      <x:c r="EA21" s="32"/>
      <x:c r="EB21" s="32"/>
      <x:c r="EC21" s="32"/>
      <x:c r="ED21" s="32"/>
      <x:c r="EE21" s="32"/>
      <x:c r="EF21" s="32"/>
      <x:c r="EG21" s="32"/>
      <x:c r="EH21" s="32"/>
      <x:c r="EI21" s="32"/>
      <x:c r="EJ21" s="32"/>
      <x:c r="EK21" s="32"/>
      <x:c r="EL21" s="32"/>
      <x:c r="EM21" s="32"/>
      <x:c r="EN21" s="32"/>
      <x:c r="EO21" s="32"/>
      <x:c r="EP21" s="32"/>
      <x:c r="EQ21" s="32"/>
      <x:c r="ER21" s="32"/>
      <x:c r="ES21" s="32"/>
      <x:c r="ET21" s="32"/>
      <x:c r="EU21" s="32"/>
      <x:c r="EV21" s="32"/>
      <x:c r="EW21" s="32"/>
      <x:c r="EX21" s="32"/>
      <x:c r="EY21" s="32"/>
      <x:c r="EZ21" s="32"/>
      <x:c r="FA21" s="32"/>
      <x:c r="FB21" s="32"/>
      <x:c r="FC21" s="32"/>
      <x:c r="FD21" s="32"/>
      <x:c r="FE21" s="32"/>
      <x:c r="FF21" s="32"/>
      <x:c r="FG21" s="32"/>
      <x:c r="FH21" s="32"/>
      <x:c r="FI21" s="32"/>
      <x:c r="FJ21" s="32"/>
      <x:c r="FK21" s="32"/>
      <x:c r="FL21" s="32"/>
      <x:c r="FM21" s="32"/>
      <x:c r="FN21" s="32"/>
      <x:c r="FO21" s="32"/>
      <x:c r="FP21" s="32"/>
      <x:c r="FQ21" s="32"/>
      <x:c r="FR21" s="32"/>
      <x:c r="FS21" s="32"/>
      <x:c r="FT21" s="32"/>
      <x:c r="FU21" s="32"/>
      <x:c r="FV21" s="32"/>
      <x:c r="FW21" s="32"/>
      <x:c r="FX21" s="32"/>
      <x:c r="FY21" s="32"/>
      <x:c r="FZ21" s="32"/>
      <x:c r="GA21" s="32"/>
      <x:c r="GB21" s="32"/>
      <x:c r="GC21" s="32"/>
      <x:c r="GD21" s="32"/>
      <x:c r="GE21" s="32"/>
      <x:c r="GF21" s="32"/>
      <x:c r="GG21" s="32"/>
      <x:c r="GH21" s="32"/>
      <x:c r="GI21" s="32"/>
      <x:c r="GJ21" s="32"/>
      <x:c r="GK21" s="32"/>
      <x:c r="GL21" s="32"/>
      <x:c r="GM21" s="32"/>
      <x:c r="GN21" s="32"/>
      <x:c r="GO21" s="32"/>
      <x:c r="GP21" s="32"/>
      <x:c r="GQ21" s="32"/>
      <x:c r="GR21" s="32"/>
      <x:c r="GS21" s="32"/>
      <x:c r="GT21" s="32"/>
      <x:c r="GU21" s="32"/>
      <x:c r="GV21" s="32"/>
      <x:c r="GW21" s="32"/>
      <x:c r="GX21" s="32"/>
      <x:c r="GY21" s="32"/>
      <x:c r="GZ21" s="32"/>
      <x:c r="HA21" s="32"/>
      <x:c r="HB21" s="32"/>
      <x:c r="HC21" s="32"/>
      <x:c r="HD21" s="32"/>
      <x:c r="HE21" s="32"/>
      <x:c r="HF21" s="32"/>
      <x:c r="HG21" s="32"/>
      <x:c r="HH21" s="32"/>
      <x:c r="HI21" s="32"/>
      <x:c r="HJ21" s="32"/>
      <x:c r="HK21" s="32"/>
      <x:c r="HL21" s="32"/>
      <x:c r="HM21" s="32"/>
      <x:c r="HN21" s="32"/>
      <x:c r="HO21" s="32"/>
      <x:c r="HP21" s="32"/>
      <x:c r="HQ21" s="32"/>
      <x:c r="HR21" s="32"/>
      <x:c r="HS21" s="32"/>
      <x:c r="HT21" s="32"/>
      <x:c r="HU21" s="32"/>
      <x:c r="HV21" s="32"/>
      <x:c r="HW21" s="32"/>
      <x:c r="HX21" s="32"/>
      <x:c r="HY21" s="32"/>
      <x:c r="XEV21"/>
      <x:c r="XEW21"/>
      <x:c r="XEX21"/>
      <x:c r="XEY21"/>
      <x:c r="XEZ21"/>
      <x:c r="XFA21"/>
      <x:c r="XFB21"/>
      <x:c r="XFC21"/>
      <x:c r="XFD21"/>
    </x:row>
    <x:row r="22" spans="1:5" ht="21.949999999999999" customHeight="1">
      <x:c r="A22" s="62" t="s">
        <x:v>213</x:v>
      </x:c>
      <x:c r="B22" s="66" t="s">
        <x:v>143</x:v>
      </x:c>
      <x:c r="C22" s="65">
        <x:v>2000000</x:v>
      </x:c>
      <x:c r="D22" s="63"/>
      <x:c r="E22" s="64"/>
    </x:row>
    <x:row r="23" spans="1:5" ht="21.949999999999999" customHeight="1">
      <x:c r="A23" s="293" t="s">
        <x:v>298</x:v>
      </x:c>
      <x:c r="B23" s="293"/>
      <x:c r="C23" s="123">
        <x:f>SUM(C13:C22)</x:f>
        <x:v>27603000</x:v>
      </x:c>
      <x:c r="D23" s="63"/>
      <x:c r="E23" s="62"/>
    </x:row>
    <x:row r="24" spans="1:5" s="30" customFormat="1" ht="21.949999999999999" customHeight="1">
      <x:c r="A24" s="292" t="s">
        <x:v>296</x:v>
      </x:c>
      <x:c r="B24" s="292"/>
      <x:c r="C24" s="124">
        <x:f>C8+C23</x:f>
        <x:v>122568000</x:v>
      </x:c>
      <x:c r="D24" s="61"/>
      <x:c r="E24" s="60"/>
    </x:row>
    <x:row r="25" spans="1:3" ht="14.25" customHeight="1">
      <x:c r="A25" s="291"/>
      <x:c r="B25" s="291"/>
      <x:c r="C25" s="291"/>
    </x:row>
    <x:row r="26" spans="1:16375" ht="21.949999999999999" customHeight="1">
      <x:c r="A26" s="285" t="s">
        <x:v>152</x:v>
      </x:c>
      <x:c r="B26" s="285"/>
      <x:c r="C26" s="285"/>
      <x:c r="D26" s="285"/>
      <x:c r="E26" s="285"/>
      <x:c r="HZ26"/>
      <x:c r="IA26"/>
      <x:c r="IB26"/>
      <x:c r="IC26"/>
      <x:c r="ID26"/>
      <x:c r="IE26"/>
      <x:c r="IF26"/>
      <x:c r="IG26"/>
      <x:c r="IH26"/>
      <x:c r="II26"/>
      <x:c r="IJ26"/>
      <x:c r="IK26"/>
      <x:c r="IL26"/>
      <x:c r="IM26"/>
      <x:c r="IN26"/>
      <x:c r="IO26"/>
      <x:c r="IP26"/>
      <x:c r="IQ26"/>
      <x:c r="IR26"/>
      <x:c r="IS26"/>
      <x:c r="IT26"/>
      <x:c r="IU26"/>
      <x:c r="IV26"/>
      <x:c r="IW26"/>
      <x:c r="IX26"/>
      <x:c r="IY26"/>
      <x:c r="IZ26"/>
      <x:c r="JA26"/>
      <x:c r="JB26"/>
      <x:c r="JC26"/>
      <x:c r="JD26"/>
      <x:c r="JE26"/>
      <x:c r="JF26"/>
      <x:c r="JG26"/>
      <x:c r="JH26"/>
      <x:c r="JI26"/>
      <x:c r="JJ26"/>
      <x:c r="JK26"/>
      <x:c r="JL26"/>
      <x:c r="JM26"/>
      <x:c r="JN26"/>
      <x:c r="JO26"/>
      <x:c r="JP26"/>
      <x:c r="JQ26"/>
      <x:c r="JR26"/>
      <x:c r="JS26"/>
      <x:c r="JT26"/>
      <x:c r="JU26"/>
      <x:c r="JV26"/>
      <x:c r="JW26"/>
      <x:c r="JX26"/>
      <x:c r="JY26"/>
      <x:c r="JZ26"/>
      <x:c r="KA26"/>
      <x:c r="KB26"/>
      <x:c r="KC26"/>
      <x:c r="KD26"/>
      <x:c r="KE26"/>
      <x:c r="KF26"/>
      <x:c r="KG26"/>
      <x:c r="KH26"/>
      <x:c r="KI26"/>
      <x:c r="KJ26"/>
      <x:c r="KK26"/>
      <x:c r="KL26"/>
      <x:c r="KM26"/>
      <x:c r="KN26"/>
      <x:c r="KO26"/>
      <x:c r="KP26"/>
      <x:c r="KQ26"/>
      <x:c r="KR26"/>
      <x:c r="KS26"/>
      <x:c r="KT26"/>
      <x:c r="KU26"/>
      <x:c r="KV26"/>
      <x:c r="KW26"/>
      <x:c r="KX26"/>
      <x:c r="KY26"/>
      <x:c r="KZ26"/>
      <x:c r="LA26"/>
      <x:c r="LB26"/>
      <x:c r="LC26"/>
      <x:c r="LD26"/>
      <x:c r="LE26"/>
      <x:c r="LF26"/>
      <x:c r="LG26"/>
      <x:c r="LH26"/>
      <x:c r="LI26"/>
      <x:c r="LJ26"/>
      <x:c r="LK26"/>
      <x:c r="LL26"/>
      <x:c r="LM26"/>
      <x:c r="LN26"/>
      <x:c r="LO26"/>
      <x:c r="LP26"/>
      <x:c r="LQ26"/>
      <x:c r="LR26"/>
      <x:c r="LS26"/>
      <x:c r="LT26"/>
      <x:c r="LU26"/>
      <x:c r="LV26"/>
      <x:c r="LW26"/>
      <x:c r="LX26"/>
      <x:c r="LY26"/>
      <x:c r="LZ26"/>
      <x:c r="MA26"/>
      <x:c r="MB26"/>
      <x:c r="MC26"/>
      <x:c r="MD26"/>
      <x:c r="ME26"/>
      <x:c r="MF26"/>
      <x:c r="MG26"/>
      <x:c r="MH26"/>
      <x:c r="MI26"/>
      <x:c r="MJ26"/>
      <x:c r="MK26"/>
      <x:c r="ML26"/>
      <x:c r="MM26"/>
      <x:c r="MN26"/>
      <x:c r="MO26"/>
      <x:c r="MP26"/>
      <x:c r="MQ26"/>
      <x:c r="MR26"/>
      <x:c r="MS26"/>
      <x:c r="MT26"/>
      <x:c r="MU26"/>
      <x:c r="MV26"/>
      <x:c r="MW26"/>
      <x:c r="MX26"/>
      <x:c r="MY26"/>
      <x:c r="MZ26"/>
      <x:c r="NA26"/>
      <x:c r="NB26"/>
      <x:c r="NC26"/>
      <x:c r="ND26"/>
      <x:c r="NE26"/>
      <x:c r="NF26"/>
      <x:c r="NG26"/>
      <x:c r="NH26"/>
      <x:c r="NI26"/>
      <x:c r="NJ26"/>
      <x:c r="NK26"/>
      <x:c r="NL26"/>
      <x:c r="NM26"/>
      <x:c r="NN26"/>
      <x:c r="NO26"/>
      <x:c r="NP26"/>
      <x:c r="NQ26"/>
      <x:c r="NR26"/>
      <x:c r="NS26"/>
      <x:c r="NT26"/>
      <x:c r="NU26"/>
      <x:c r="NV26"/>
      <x:c r="NW26"/>
      <x:c r="NX26"/>
      <x:c r="NY26"/>
      <x:c r="NZ26"/>
      <x:c r="OA26"/>
      <x:c r="OB26"/>
      <x:c r="OC26"/>
      <x:c r="OD26"/>
      <x:c r="OE26"/>
      <x:c r="OF26"/>
      <x:c r="OG26"/>
      <x:c r="OH26"/>
      <x:c r="OI26"/>
      <x:c r="OJ26"/>
      <x:c r="OK26"/>
      <x:c r="OL26"/>
      <x:c r="OM26"/>
      <x:c r="ON26"/>
      <x:c r="OO26"/>
      <x:c r="OP26"/>
      <x:c r="OQ26"/>
      <x:c r="OR26"/>
      <x:c r="OS26"/>
      <x:c r="OT26"/>
      <x:c r="OU26"/>
      <x:c r="OV26"/>
      <x:c r="OW26"/>
      <x:c r="OX26"/>
      <x:c r="OY26"/>
      <x:c r="OZ26"/>
      <x:c r="PA26"/>
      <x:c r="PB26"/>
      <x:c r="PC26"/>
      <x:c r="PD26"/>
      <x:c r="PE26"/>
      <x:c r="PF26"/>
      <x:c r="PG26"/>
      <x:c r="PH26"/>
      <x:c r="PI26"/>
      <x:c r="PJ26"/>
      <x:c r="PK26"/>
      <x:c r="PL26"/>
      <x:c r="PM26"/>
      <x:c r="PN26"/>
      <x:c r="PO26"/>
      <x:c r="PP26"/>
      <x:c r="PQ26"/>
      <x:c r="PR26"/>
      <x:c r="PS26"/>
      <x:c r="PT26"/>
      <x:c r="PU26"/>
      <x:c r="PV26"/>
      <x:c r="PW26"/>
      <x:c r="PX26"/>
      <x:c r="PY26"/>
      <x:c r="PZ26"/>
      <x:c r="QA26"/>
      <x:c r="QB26"/>
      <x:c r="QC26"/>
      <x:c r="QD26"/>
      <x:c r="QE26"/>
      <x:c r="QF26"/>
      <x:c r="QG26"/>
      <x:c r="QH26"/>
      <x:c r="QI26"/>
      <x:c r="QJ26"/>
      <x:c r="QK26"/>
      <x:c r="QL26"/>
      <x:c r="QM26"/>
      <x:c r="QN26"/>
      <x:c r="QO26"/>
      <x:c r="QP26"/>
      <x:c r="QQ26"/>
      <x:c r="QR26"/>
      <x:c r="QS26"/>
      <x:c r="QT26"/>
      <x:c r="QU26"/>
      <x:c r="QV26"/>
      <x:c r="QW26"/>
      <x:c r="QX26"/>
      <x:c r="QY26"/>
      <x:c r="QZ26"/>
      <x:c r="RA26"/>
      <x:c r="RB26"/>
      <x:c r="RC26"/>
      <x:c r="RD26"/>
      <x:c r="RE26"/>
      <x:c r="RF26"/>
      <x:c r="RG26"/>
      <x:c r="RH26"/>
      <x:c r="RI26"/>
      <x:c r="RJ26"/>
      <x:c r="RK26"/>
      <x:c r="RL26"/>
      <x:c r="RM26"/>
      <x:c r="RN26"/>
      <x:c r="RO26"/>
      <x:c r="RP26"/>
      <x:c r="RQ26"/>
      <x:c r="RR26"/>
      <x:c r="RS26"/>
      <x:c r="RT26"/>
      <x:c r="RU26"/>
      <x:c r="RV26"/>
      <x:c r="RW26"/>
      <x:c r="RX26"/>
      <x:c r="RY26"/>
      <x:c r="RZ26"/>
      <x:c r="SA26"/>
      <x:c r="SB26"/>
      <x:c r="SC26"/>
      <x:c r="SD26"/>
      <x:c r="SE26"/>
      <x:c r="SF26"/>
      <x:c r="SG26"/>
      <x:c r="SH26"/>
      <x:c r="SI26"/>
      <x:c r="SJ26"/>
      <x:c r="SK26"/>
      <x:c r="SL26"/>
      <x:c r="SM26"/>
      <x:c r="SN26"/>
      <x:c r="SO26"/>
      <x:c r="SP26"/>
      <x:c r="SQ26"/>
      <x:c r="SR26"/>
      <x:c r="SS26"/>
      <x:c r="ST26"/>
      <x:c r="SU26"/>
      <x:c r="SV26"/>
      <x:c r="SW26"/>
      <x:c r="SX26"/>
      <x:c r="SY26"/>
      <x:c r="SZ26"/>
      <x:c r="TA26"/>
      <x:c r="TB26"/>
      <x:c r="TC26"/>
      <x:c r="TD26"/>
      <x:c r="TE26"/>
      <x:c r="TF26"/>
      <x:c r="TG26"/>
      <x:c r="TH26"/>
      <x:c r="TI26"/>
      <x:c r="TJ26"/>
      <x:c r="TK26"/>
      <x:c r="TL26"/>
      <x:c r="TM26"/>
      <x:c r="TN26"/>
      <x:c r="TO26"/>
      <x:c r="TP26"/>
      <x:c r="TQ26"/>
      <x:c r="TR26"/>
      <x:c r="TS26"/>
      <x:c r="TT26"/>
      <x:c r="TU26"/>
      <x:c r="TV26"/>
      <x:c r="TW26"/>
      <x:c r="TX26"/>
      <x:c r="TY26"/>
      <x:c r="TZ26"/>
      <x:c r="UA26"/>
      <x:c r="UB26"/>
      <x:c r="UC26"/>
      <x:c r="UD26"/>
      <x:c r="UE26"/>
      <x:c r="UF26"/>
      <x:c r="UG26"/>
      <x:c r="UH26"/>
      <x:c r="UI26"/>
      <x:c r="UJ26"/>
      <x:c r="UK26"/>
      <x:c r="UL26"/>
      <x:c r="UM26"/>
      <x:c r="UN26"/>
      <x:c r="UO26"/>
      <x:c r="UP26"/>
      <x:c r="UQ26"/>
      <x:c r="UR26"/>
      <x:c r="US26"/>
      <x:c r="UT26"/>
      <x:c r="UU26"/>
      <x:c r="UV26"/>
      <x:c r="UW26"/>
      <x:c r="UX26"/>
      <x:c r="UY26"/>
      <x:c r="UZ26"/>
      <x:c r="VA26"/>
      <x:c r="VB26"/>
      <x:c r="VC26"/>
      <x:c r="VD26"/>
      <x:c r="VE26"/>
      <x:c r="VF26"/>
      <x:c r="VG26"/>
      <x:c r="VH26"/>
      <x:c r="VI26"/>
      <x:c r="VJ26"/>
      <x:c r="VK26"/>
      <x:c r="VL26"/>
      <x:c r="VM26"/>
      <x:c r="VN26"/>
      <x:c r="VO26"/>
      <x:c r="VP26"/>
      <x:c r="VQ26"/>
      <x:c r="VR26"/>
      <x:c r="VS26"/>
      <x:c r="VT26"/>
      <x:c r="VU26"/>
      <x:c r="VV26"/>
      <x:c r="VW26"/>
      <x:c r="VX26"/>
      <x:c r="VY26"/>
      <x:c r="VZ26"/>
      <x:c r="WA26"/>
      <x:c r="WB26"/>
      <x:c r="WC26"/>
      <x:c r="WD26"/>
      <x:c r="WE26"/>
      <x:c r="WF26"/>
      <x:c r="WG26"/>
      <x:c r="WH26"/>
      <x:c r="WI26"/>
      <x:c r="WJ26"/>
      <x:c r="WK26"/>
      <x:c r="WL26"/>
      <x:c r="WM26"/>
      <x:c r="WN26"/>
      <x:c r="WO26"/>
      <x:c r="WP26"/>
      <x:c r="WQ26"/>
      <x:c r="WR26"/>
      <x:c r="WS26"/>
      <x:c r="WT26"/>
      <x:c r="WU26"/>
      <x:c r="WV26"/>
      <x:c r="WW26"/>
      <x:c r="WX26"/>
      <x:c r="WY26"/>
      <x:c r="WZ26"/>
      <x:c r="XA26"/>
      <x:c r="XB26"/>
      <x:c r="XC26"/>
      <x:c r="XD26"/>
      <x:c r="XE26"/>
      <x:c r="XF26"/>
      <x:c r="XG26"/>
      <x:c r="XH26"/>
      <x:c r="XI26"/>
      <x:c r="XJ26"/>
      <x:c r="XK26"/>
      <x:c r="XL26"/>
      <x:c r="XM26"/>
      <x:c r="XN26"/>
      <x:c r="XO26"/>
      <x:c r="XP26"/>
      <x:c r="XQ26"/>
      <x:c r="XR26"/>
      <x:c r="XS26"/>
      <x:c r="XT26"/>
      <x:c r="XU26"/>
      <x:c r="XV26"/>
      <x:c r="XW26"/>
      <x:c r="XX26"/>
      <x:c r="XY26"/>
      <x:c r="XZ26"/>
      <x:c r="YA26"/>
      <x:c r="YB26"/>
      <x:c r="YC26"/>
      <x:c r="YD26"/>
      <x:c r="YE26"/>
      <x:c r="YF26"/>
      <x:c r="YG26"/>
      <x:c r="YH26"/>
      <x:c r="YI26"/>
      <x:c r="YJ26"/>
      <x:c r="YK26"/>
      <x:c r="YL26"/>
      <x:c r="YM26"/>
      <x:c r="YN26"/>
      <x:c r="YO26"/>
      <x:c r="YP26"/>
      <x:c r="YQ26"/>
      <x:c r="YR26"/>
      <x:c r="YS26"/>
      <x:c r="YT26"/>
      <x:c r="YU26"/>
      <x:c r="YV26"/>
      <x:c r="YW26"/>
      <x:c r="YX26"/>
      <x:c r="YY26"/>
      <x:c r="YZ26"/>
      <x:c r="ZA26"/>
      <x:c r="ZB26"/>
      <x:c r="ZC26"/>
      <x:c r="ZD26"/>
      <x:c r="ZE26"/>
      <x:c r="ZF26"/>
      <x:c r="ZG26"/>
      <x:c r="ZH26"/>
      <x:c r="ZI26"/>
      <x:c r="ZJ26"/>
      <x:c r="ZK26"/>
      <x:c r="ZL26"/>
      <x:c r="ZM26"/>
      <x:c r="ZN26"/>
      <x:c r="ZO26"/>
      <x:c r="ZP26"/>
      <x:c r="ZQ26"/>
      <x:c r="ZR26"/>
      <x:c r="ZS26"/>
      <x:c r="ZT26"/>
      <x:c r="ZU26"/>
      <x:c r="ZV26"/>
      <x:c r="ZW26"/>
      <x:c r="ZX26"/>
      <x:c r="ZY26"/>
      <x:c r="ZZ26"/>
      <x:c r="AAA26"/>
      <x:c r="AAB26"/>
      <x:c r="AAC26"/>
      <x:c r="AAD26"/>
      <x:c r="AAE26"/>
      <x:c r="AAF26"/>
      <x:c r="AAG26"/>
      <x:c r="AAH26"/>
      <x:c r="AAI26"/>
      <x:c r="AAJ26"/>
      <x:c r="AAK26"/>
      <x:c r="AAL26"/>
      <x:c r="AAM26"/>
      <x:c r="AAN26"/>
      <x:c r="AAO26"/>
      <x:c r="AAP26"/>
      <x:c r="AAQ26"/>
      <x:c r="AAR26"/>
      <x:c r="AAS26"/>
      <x:c r="AAT26"/>
      <x:c r="AAU26"/>
      <x:c r="AAV26"/>
      <x:c r="AAW26"/>
      <x:c r="AAX26"/>
      <x:c r="AAY26"/>
      <x:c r="AAZ26"/>
      <x:c r="ABA26"/>
      <x:c r="ABB26"/>
      <x:c r="ABC26"/>
      <x:c r="ABD26"/>
      <x:c r="ABE26"/>
      <x:c r="ABF26"/>
      <x:c r="ABG26"/>
      <x:c r="ABH26"/>
      <x:c r="ABI26"/>
      <x:c r="ABJ26"/>
      <x:c r="ABK26"/>
      <x:c r="ABL26"/>
      <x:c r="ABM26"/>
      <x:c r="ABN26"/>
      <x:c r="ABO26"/>
      <x:c r="ABP26"/>
      <x:c r="ABQ26"/>
      <x:c r="ABR26"/>
      <x:c r="ABS26"/>
      <x:c r="ABT26"/>
      <x:c r="ABU26"/>
      <x:c r="ABV26"/>
      <x:c r="ABW26"/>
      <x:c r="ABX26"/>
      <x:c r="ABY26"/>
      <x:c r="ABZ26"/>
      <x:c r="ACA26"/>
      <x:c r="ACB26"/>
      <x:c r="ACC26"/>
      <x:c r="ACD26"/>
      <x:c r="ACE26"/>
      <x:c r="ACF26"/>
      <x:c r="ACG26"/>
      <x:c r="ACH26"/>
      <x:c r="ACI26"/>
      <x:c r="ACJ26"/>
      <x:c r="ACK26"/>
      <x:c r="ACL26"/>
      <x:c r="ACM26"/>
      <x:c r="ACN26"/>
      <x:c r="ACO26"/>
      <x:c r="ACP26"/>
      <x:c r="ACQ26"/>
      <x:c r="ACR26"/>
      <x:c r="ACS26"/>
      <x:c r="ACT26"/>
      <x:c r="ACU26"/>
      <x:c r="ACV26"/>
      <x:c r="ACW26"/>
      <x:c r="ACX26"/>
      <x:c r="ACY26"/>
      <x:c r="ACZ26"/>
      <x:c r="ADA26"/>
      <x:c r="ADB26"/>
      <x:c r="ADC26"/>
      <x:c r="ADD26"/>
      <x:c r="ADE26"/>
      <x:c r="ADF26"/>
      <x:c r="ADG26"/>
      <x:c r="ADH26"/>
      <x:c r="ADI26"/>
      <x:c r="ADJ26"/>
      <x:c r="ADK26"/>
      <x:c r="ADL26"/>
      <x:c r="ADM26"/>
      <x:c r="ADN26"/>
      <x:c r="ADO26"/>
      <x:c r="ADP26"/>
      <x:c r="ADQ26"/>
      <x:c r="ADR26"/>
      <x:c r="ADS26"/>
      <x:c r="ADT26"/>
      <x:c r="ADU26"/>
      <x:c r="ADV26"/>
      <x:c r="ADW26"/>
      <x:c r="ADX26"/>
      <x:c r="ADY26"/>
      <x:c r="ADZ26"/>
      <x:c r="AEA26"/>
      <x:c r="AEB26"/>
      <x:c r="AEC26"/>
      <x:c r="AED26"/>
      <x:c r="AEE26"/>
      <x:c r="AEF26"/>
      <x:c r="AEG26"/>
      <x:c r="AEH26"/>
      <x:c r="AEI26"/>
      <x:c r="AEJ26"/>
      <x:c r="AEK26"/>
      <x:c r="AEL26"/>
      <x:c r="AEM26"/>
      <x:c r="AEN26"/>
      <x:c r="AEO26"/>
      <x:c r="AEP26"/>
      <x:c r="AEQ26"/>
      <x:c r="AER26"/>
      <x:c r="AES26"/>
      <x:c r="AET26"/>
      <x:c r="AEU26"/>
      <x:c r="AEV26"/>
      <x:c r="AEW26"/>
      <x:c r="AEX26"/>
      <x:c r="AEY26"/>
      <x:c r="AEZ26"/>
      <x:c r="AFA26"/>
      <x:c r="AFB26"/>
      <x:c r="AFC26"/>
      <x:c r="AFD26"/>
      <x:c r="AFE26"/>
      <x:c r="AFF26"/>
      <x:c r="AFG26"/>
      <x:c r="AFH26"/>
      <x:c r="AFI26"/>
      <x:c r="AFJ26"/>
      <x:c r="AFK26"/>
      <x:c r="AFL26"/>
      <x:c r="AFM26"/>
      <x:c r="AFN26"/>
      <x:c r="AFO26"/>
      <x:c r="AFP26"/>
      <x:c r="AFQ26"/>
      <x:c r="AFR26"/>
      <x:c r="AFS26"/>
      <x:c r="AFT26"/>
      <x:c r="AFU26"/>
      <x:c r="AFV26"/>
      <x:c r="AFW26"/>
      <x:c r="AFX26"/>
      <x:c r="AFY26"/>
      <x:c r="AFZ26"/>
      <x:c r="AGA26"/>
      <x:c r="AGB26"/>
      <x:c r="AGC26"/>
      <x:c r="AGD26"/>
      <x:c r="AGE26"/>
      <x:c r="AGF26"/>
      <x:c r="AGG26"/>
      <x:c r="AGH26"/>
      <x:c r="AGI26"/>
      <x:c r="AGJ26"/>
      <x:c r="AGK26"/>
      <x:c r="AGL26"/>
      <x:c r="AGM26"/>
      <x:c r="AGN26"/>
      <x:c r="AGO26"/>
      <x:c r="AGP26"/>
      <x:c r="AGQ26"/>
      <x:c r="AGR26"/>
      <x:c r="AGS26"/>
      <x:c r="AGT26"/>
      <x:c r="AGU26"/>
      <x:c r="AGV26"/>
      <x:c r="AGW26"/>
      <x:c r="AGX26"/>
      <x:c r="AGY26"/>
      <x:c r="AGZ26"/>
      <x:c r="AHA26"/>
      <x:c r="AHB26"/>
      <x:c r="AHC26"/>
      <x:c r="AHD26"/>
      <x:c r="AHE26"/>
      <x:c r="AHF26"/>
      <x:c r="AHG26"/>
      <x:c r="AHH26"/>
      <x:c r="AHI26"/>
      <x:c r="AHJ26"/>
      <x:c r="AHK26"/>
      <x:c r="AHL26"/>
      <x:c r="AHM26"/>
      <x:c r="AHN26"/>
      <x:c r="AHO26"/>
      <x:c r="AHP26"/>
      <x:c r="AHQ26"/>
      <x:c r="AHR26"/>
      <x:c r="AHS26"/>
      <x:c r="AHT26"/>
      <x:c r="AHU26"/>
      <x:c r="AHV26"/>
      <x:c r="AHW26"/>
      <x:c r="AHX26"/>
      <x:c r="AHY26"/>
      <x:c r="AHZ26"/>
      <x:c r="AIA26"/>
      <x:c r="AIB26"/>
      <x:c r="AIC26"/>
      <x:c r="AID26"/>
      <x:c r="AIE26"/>
      <x:c r="AIF26"/>
      <x:c r="AIG26"/>
      <x:c r="AIH26"/>
      <x:c r="AII26"/>
      <x:c r="AIJ26"/>
      <x:c r="AIK26"/>
      <x:c r="AIL26"/>
      <x:c r="AIM26"/>
      <x:c r="AIN26"/>
      <x:c r="AIO26"/>
      <x:c r="AIP26"/>
      <x:c r="AIQ26"/>
      <x:c r="AIR26"/>
      <x:c r="AIS26"/>
      <x:c r="AIT26"/>
      <x:c r="AIU26"/>
      <x:c r="AIV26"/>
      <x:c r="AIW26"/>
      <x:c r="AIX26"/>
      <x:c r="AIY26"/>
      <x:c r="AIZ26"/>
      <x:c r="AJA26"/>
      <x:c r="AJB26"/>
      <x:c r="AJC26"/>
      <x:c r="AJD26"/>
      <x:c r="AJE26"/>
      <x:c r="AJF26"/>
      <x:c r="AJG26"/>
      <x:c r="AJH26"/>
      <x:c r="AJI26"/>
      <x:c r="AJJ26"/>
      <x:c r="AJK26"/>
      <x:c r="AJL26"/>
      <x:c r="AJM26"/>
      <x:c r="AJN26"/>
      <x:c r="AJO26"/>
      <x:c r="AJP26"/>
      <x:c r="AJQ26"/>
      <x:c r="AJR26"/>
      <x:c r="AJS26"/>
      <x:c r="AJT26"/>
      <x:c r="AJU26"/>
      <x:c r="AJV26"/>
      <x:c r="AJW26"/>
      <x:c r="AJX26"/>
      <x:c r="AJY26"/>
      <x:c r="AJZ26"/>
      <x:c r="AKA26"/>
      <x:c r="AKB26"/>
      <x:c r="AKC26"/>
      <x:c r="AKD26"/>
      <x:c r="AKE26"/>
      <x:c r="AKF26"/>
      <x:c r="AKG26"/>
      <x:c r="AKH26"/>
      <x:c r="AKI26"/>
      <x:c r="AKJ26"/>
      <x:c r="AKK26"/>
      <x:c r="AKL26"/>
      <x:c r="AKM26"/>
      <x:c r="AKN26"/>
      <x:c r="AKO26"/>
      <x:c r="AKP26"/>
      <x:c r="AKQ26"/>
      <x:c r="AKR26"/>
      <x:c r="AKS26"/>
      <x:c r="AKT26"/>
      <x:c r="AKU26"/>
      <x:c r="AKV26"/>
      <x:c r="AKW26"/>
      <x:c r="AKX26"/>
      <x:c r="AKY26"/>
      <x:c r="AKZ26"/>
      <x:c r="ALA26"/>
      <x:c r="ALB26"/>
      <x:c r="ALC26"/>
      <x:c r="ALD26"/>
      <x:c r="ALE26"/>
      <x:c r="ALF26"/>
      <x:c r="ALG26"/>
      <x:c r="ALH26"/>
      <x:c r="ALI26"/>
      <x:c r="ALJ26"/>
      <x:c r="ALK26"/>
      <x:c r="ALL26"/>
      <x:c r="ALM26"/>
      <x:c r="ALN26"/>
      <x:c r="ALO26"/>
      <x:c r="ALP26"/>
      <x:c r="ALQ26"/>
      <x:c r="ALR26"/>
      <x:c r="ALS26"/>
      <x:c r="ALT26"/>
      <x:c r="ALU26"/>
      <x:c r="ALV26"/>
      <x:c r="ALW26"/>
      <x:c r="ALX26"/>
      <x:c r="ALY26"/>
      <x:c r="ALZ26"/>
      <x:c r="AMA26"/>
      <x:c r="AMB26"/>
      <x:c r="AMC26"/>
      <x:c r="AMD26"/>
      <x:c r="AME26"/>
      <x:c r="AMF26"/>
      <x:c r="AMG26"/>
      <x:c r="AMH26"/>
      <x:c r="AMI26"/>
      <x:c r="AMJ26"/>
      <x:c r="AMK26"/>
      <x:c r="AML26"/>
      <x:c r="AMM26"/>
      <x:c r="AMN26"/>
      <x:c r="AMO26"/>
      <x:c r="AMP26"/>
      <x:c r="AMQ26"/>
      <x:c r="AMR26"/>
      <x:c r="AMS26"/>
      <x:c r="AMT26"/>
      <x:c r="AMU26"/>
      <x:c r="AMV26"/>
      <x:c r="AMW26"/>
      <x:c r="AMX26"/>
      <x:c r="AMY26"/>
      <x:c r="AMZ26"/>
      <x:c r="ANA26"/>
      <x:c r="ANB26"/>
      <x:c r="ANC26"/>
      <x:c r="AND26"/>
      <x:c r="ANE26"/>
      <x:c r="ANF26"/>
      <x:c r="ANG26"/>
      <x:c r="ANH26"/>
      <x:c r="ANI26"/>
      <x:c r="ANJ26"/>
      <x:c r="ANK26"/>
      <x:c r="ANL26"/>
      <x:c r="ANM26"/>
      <x:c r="ANN26"/>
      <x:c r="ANO26"/>
      <x:c r="ANP26"/>
      <x:c r="ANQ26"/>
      <x:c r="ANR26"/>
      <x:c r="ANS26"/>
      <x:c r="ANT26"/>
      <x:c r="ANU26"/>
      <x:c r="ANV26"/>
      <x:c r="ANW26"/>
      <x:c r="ANX26"/>
      <x:c r="ANY26"/>
      <x:c r="ANZ26"/>
      <x:c r="AOA26"/>
      <x:c r="AOB26"/>
      <x:c r="AOC26"/>
      <x:c r="AOD26"/>
      <x:c r="AOE26"/>
      <x:c r="AOF26"/>
      <x:c r="AOG26"/>
      <x:c r="AOH26"/>
      <x:c r="AOI26"/>
      <x:c r="AOJ26"/>
      <x:c r="AOK26"/>
      <x:c r="AOL26"/>
      <x:c r="AOM26"/>
      <x:c r="AON26"/>
      <x:c r="AOO26"/>
      <x:c r="AOP26"/>
      <x:c r="AOQ26"/>
      <x:c r="AOR26"/>
      <x:c r="AOS26"/>
      <x:c r="AOT26"/>
      <x:c r="AOU26"/>
      <x:c r="AOV26"/>
      <x:c r="AOW26"/>
      <x:c r="AOX26"/>
      <x:c r="AOY26"/>
      <x:c r="AOZ26"/>
      <x:c r="APA26"/>
      <x:c r="APB26"/>
      <x:c r="APC26"/>
      <x:c r="APD26"/>
      <x:c r="APE26"/>
      <x:c r="APF26"/>
      <x:c r="APG26"/>
      <x:c r="APH26"/>
      <x:c r="API26"/>
      <x:c r="APJ26"/>
      <x:c r="APK26"/>
      <x:c r="APL26"/>
      <x:c r="APM26"/>
      <x:c r="APN26"/>
      <x:c r="APO26"/>
      <x:c r="APP26"/>
      <x:c r="APQ26"/>
      <x:c r="APR26"/>
      <x:c r="APS26"/>
      <x:c r="APT26"/>
      <x:c r="APU26"/>
      <x:c r="APV26"/>
      <x:c r="APW26"/>
      <x:c r="APX26"/>
      <x:c r="APY26"/>
      <x:c r="APZ26"/>
      <x:c r="AQA26"/>
      <x:c r="AQB26"/>
      <x:c r="AQC26"/>
      <x:c r="AQD26"/>
      <x:c r="AQE26"/>
      <x:c r="AQF26"/>
      <x:c r="AQG26"/>
      <x:c r="AQH26"/>
      <x:c r="AQI26"/>
      <x:c r="AQJ26"/>
      <x:c r="AQK26"/>
      <x:c r="AQL26"/>
      <x:c r="AQM26"/>
      <x:c r="AQN26"/>
      <x:c r="AQO26"/>
      <x:c r="AQP26"/>
      <x:c r="AQQ26"/>
      <x:c r="AQR26"/>
      <x:c r="AQS26"/>
      <x:c r="AQT26"/>
      <x:c r="AQU26"/>
      <x:c r="AQV26"/>
      <x:c r="AQW26"/>
      <x:c r="AQX26"/>
      <x:c r="AQY26"/>
      <x:c r="AQZ26"/>
      <x:c r="ARA26"/>
      <x:c r="ARB26"/>
      <x:c r="ARC26"/>
      <x:c r="ARD26"/>
      <x:c r="ARE26"/>
      <x:c r="ARF26"/>
      <x:c r="ARG26"/>
      <x:c r="ARH26"/>
      <x:c r="ARI26"/>
      <x:c r="ARJ26"/>
      <x:c r="ARK26"/>
      <x:c r="ARL26"/>
      <x:c r="ARM26"/>
      <x:c r="ARN26"/>
      <x:c r="ARO26"/>
      <x:c r="ARP26"/>
      <x:c r="ARQ26"/>
      <x:c r="ARR26"/>
      <x:c r="ARS26"/>
      <x:c r="ART26"/>
      <x:c r="ARU26"/>
      <x:c r="ARV26"/>
      <x:c r="ARW26"/>
      <x:c r="ARX26"/>
      <x:c r="ARY26"/>
      <x:c r="ARZ26"/>
      <x:c r="ASA26"/>
      <x:c r="ASB26"/>
      <x:c r="ASC26"/>
      <x:c r="ASD26"/>
      <x:c r="ASE26"/>
      <x:c r="ASF26"/>
      <x:c r="ASG26"/>
      <x:c r="ASH26"/>
      <x:c r="ASI26"/>
      <x:c r="ASJ26"/>
      <x:c r="ASK26"/>
      <x:c r="ASL26"/>
      <x:c r="ASM26"/>
      <x:c r="ASN26"/>
      <x:c r="ASO26"/>
      <x:c r="ASP26"/>
      <x:c r="ASQ26"/>
      <x:c r="ASR26"/>
      <x:c r="ASS26"/>
      <x:c r="AST26"/>
      <x:c r="ASU26"/>
      <x:c r="ASV26"/>
      <x:c r="ASW26"/>
      <x:c r="ASX26"/>
      <x:c r="ASY26"/>
      <x:c r="ASZ26"/>
      <x:c r="ATA26"/>
      <x:c r="ATB26"/>
      <x:c r="ATC26"/>
      <x:c r="ATD26"/>
      <x:c r="ATE26"/>
      <x:c r="ATF26"/>
      <x:c r="ATG26"/>
      <x:c r="ATH26"/>
      <x:c r="ATI26"/>
      <x:c r="ATJ26"/>
      <x:c r="ATK26"/>
      <x:c r="ATL26"/>
      <x:c r="ATM26"/>
      <x:c r="ATN26"/>
      <x:c r="ATO26"/>
      <x:c r="ATP26"/>
      <x:c r="ATQ26"/>
      <x:c r="ATR26"/>
      <x:c r="ATS26"/>
      <x:c r="ATT26"/>
      <x:c r="ATU26"/>
      <x:c r="ATV26"/>
      <x:c r="ATW26"/>
      <x:c r="ATX26"/>
      <x:c r="ATY26"/>
      <x:c r="ATZ26"/>
      <x:c r="AUA26"/>
      <x:c r="AUB26"/>
      <x:c r="AUC26"/>
      <x:c r="AUD26"/>
      <x:c r="AUE26"/>
      <x:c r="AUF26"/>
      <x:c r="AUG26"/>
      <x:c r="AUH26"/>
      <x:c r="AUI26"/>
      <x:c r="AUJ26"/>
      <x:c r="AUK26"/>
      <x:c r="AUL26"/>
      <x:c r="AUM26"/>
      <x:c r="AUN26"/>
      <x:c r="AUO26"/>
      <x:c r="AUP26"/>
      <x:c r="AUQ26"/>
      <x:c r="AUR26"/>
      <x:c r="AUS26"/>
      <x:c r="AUT26"/>
      <x:c r="AUU26"/>
      <x:c r="AUV26"/>
      <x:c r="AUW26"/>
      <x:c r="AUX26"/>
      <x:c r="AUY26"/>
      <x:c r="AUZ26"/>
      <x:c r="AVA26"/>
      <x:c r="AVB26"/>
      <x:c r="AVC26"/>
      <x:c r="AVD26"/>
      <x:c r="AVE26"/>
      <x:c r="AVF26"/>
      <x:c r="AVG26"/>
      <x:c r="AVH26"/>
      <x:c r="AVI26"/>
      <x:c r="AVJ26"/>
      <x:c r="AVK26"/>
      <x:c r="AVL26"/>
      <x:c r="AVM26"/>
      <x:c r="AVN26"/>
      <x:c r="AVO26"/>
      <x:c r="AVP26"/>
      <x:c r="AVQ26"/>
      <x:c r="AVR26"/>
      <x:c r="AVS26"/>
      <x:c r="AVT26"/>
      <x:c r="AVU26"/>
      <x:c r="AVV26"/>
      <x:c r="AVW26"/>
      <x:c r="AVX26"/>
      <x:c r="AVY26"/>
      <x:c r="AVZ26"/>
      <x:c r="AWA26"/>
      <x:c r="AWB26"/>
      <x:c r="AWC26"/>
      <x:c r="AWD26"/>
      <x:c r="AWE26"/>
      <x:c r="AWF26"/>
      <x:c r="AWG26"/>
      <x:c r="AWH26"/>
      <x:c r="AWI26"/>
      <x:c r="AWJ26"/>
      <x:c r="AWK26"/>
      <x:c r="AWL26"/>
      <x:c r="AWM26"/>
      <x:c r="AWN26"/>
      <x:c r="AWO26"/>
      <x:c r="AWP26"/>
      <x:c r="AWQ26"/>
      <x:c r="AWR26"/>
      <x:c r="AWS26"/>
      <x:c r="AWT26"/>
      <x:c r="AWU26"/>
      <x:c r="AWV26"/>
      <x:c r="AWW26"/>
      <x:c r="AWX26"/>
      <x:c r="AWY26"/>
      <x:c r="AWZ26"/>
      <x:c r="AXA26"/>
      <x:c r="AXB26"/>
      <x:c r="AXC26"/>
      <x:c r="AXD26"/>
      <x:c r="AXE26"/>
      <x:c r="AXF26"/>
      <x:c r="AXG26"/>
      <x:c r="AXH26"/>
      <x:c r="AXI26"/>
      <x:c r="AXJ26"/>
      <x:c r="AXK26"/>
      <x:c r="AXL26"/>
      <x:c r="AXM26"/>
      <x:c r="AXN26"/>
      <x:c r="AXO26"/>
      <x:c r="AXP26"/>
      <x:c r="AXQ26"/>
      <x:c r="AXR26"/>
      <x:c r="AXS26"/>
      <x:c r="AXT26"/>
      <x:c r="AXU26"/>
      <x:c r="AXV26"/>
      <x:c r="AXW26"/>
      <x:c r="AXX26"/>
      <x:c r="AXY26"/>
      <x:c r="AXZ26"/>
      <x:c r="AYA26"/>
      <x:c r="AYB26"/>
      <x:c r="AYC26"/>
      <x:c r="AYD26"/>
      <x:c r="AYE26"/>
      <x:c r="AYF26"/>
      <x:c r="AYG26"/>
      <x:c r="AYH26"/>
      <x:c r="AYI26"/>
      <x:c r="AYJ26"/>
      <x:c r="AYK26"/>
      <x:c r="AYL26"/>
      <x:c r="AYM26"/>
      <x:c r="AYN26"/>
      <x:c r="AYO26"/>
      <x:c r="AYP26"/>
      <x:c r="AYQ26"/>
      <x:c r="AYR26"/>
      <x:c r="AYS26"/>
      <x:c r="AYT26"/>
      <x:c r="AYU26"/>
      <x:c r="AYV26"/>
      <x:c r="AYW26"/>
      <x:c r="AYX26"/>
      <x:c r="AYY26"/>
      <x:c r="AYZ26"/>
      <x:c r="AZA26"/>
      <x:c r="AZB26"/>
      <x:c r="AZC26"/>
      <x:c r="AZD26"/>
      <x:c r="AZE26"/>
      <x:c r="AZF26"/>
      <x:c r="AZG26"/>
      <x:c r="AZH26"/>
      <x:c r="AZI26"/>
      <x:c r="AZJ26"/>
      <x:c r="AZK26"/>
      <x:c r="AZL26"/>
      <x:c r="AZM26"/>
      <x:c r="AZN26"/>
      <x:c r="AZO26"/>
      <x:c r="AZP26"/>
      <x:c r="AZQ26"/>
      <x:c r="AZR26"/>
      <x:c r="AZS26"/>
      <x:c r="AZT26"/>
      <x:c r="AZU26"/>
      <x:c r="AZV26"/>
      <x:c r="AZW26"/>
      <x:c r="AZX26"/>
      <x:c r="AZY26"/>
      <x:c r="AZZ26"/>
      <x:c r="BAA26"/>
      <x:c r="BAB26"/>
      <x:c r="BAC26"/>
      <x:c r="BAD26"/>
      <x:c r="BAE26"/>
      <x:c r="BAF26"/>
      <x:c r="BAG26"/>
      <x:c r="BAH26"/>
      <x:c r="BAI26"/>
      <x:c r="BAJ26"/>
      <x:c r="BAK26"/>
      <x:c r="BAL26"/>
      <x:c r="BAM26"/>
      <x:c r="BAN26"/>
      <x:c r="BAO26"/>
      <x:c r="BAP26"/>
      <x:c r="BAQ26"/>
      <x:c r="BAR26"/>
      <x:c r="BAS26"/>
      <x:c r="BAT26"/>
      <x:c r="BAU26"/>
      <x:c r="BAV26"/>
      <x:c r="BAW26"/>
      <x:c r="BAX26"/>
      <x:c r="BAY26"/>
      <x:c r="BAZ26"/>
      <x:c r="BBA26"/>
      <x:c r="BBB26"/>
      <x:c r="BBC26"/>
      <x:c r="BBD26"/>
      <x:c r="BBE26"/>
      <x:c r="BBF26"/>
      <x:c r="BBG26"/>
      <x:c r="BBH26"/>
      <x:c r="BBI26"/>
      <x:c r="BBJ26"/>
      <x:c r="BBK26"/>
      <x:c r="BBL26"/>
      <x:c r="BBM26"/>
      <x:c r="BBN26"/>
      <x:c r="BBO26"/>
      <x:c r="BBP26"/>
      <x:c r="BBQ26"/>
      <x:c r="BBR26"/>
      <x:c r="BBS26"/>
      <x:c r="BBT26"/>
      <x:c r="BBU26"/>
      <x:c r="BBV26"/>
      <x:c r="BBW26"/>
      <x:c r="BBX26"/>
      <x:c r="BBY26"/>
      <x:c r="BBZ26"/>
      <x:c r="BCA26"/>
      <x:c r="BCB26"/>
      <x:c r="BCC26"/>
      <x:c r="BCD26"/>
      <x:c r="BCE26"/>
      <x:c r="BCF26"/>
      <x:c r="BCG26"/>
      <x:c r="BCH26"/>
      <x:c r="BCI26"/>
      <x:c r="BCJ26"/>
      <x:c r="BCK26"/>
      <x:c r="BCL26"/>
      <x:c r="BCM26"/>
      <x:c r="BCN26"/>
      <x:c r="BCO26"/>
      <x:c r="BCP26"/>
      <x:c r="BCQ26"/>
      <x:c r="BCR26"/>
      <x:c r="BCS26"/>
      <x:c r="BCT26"/>
      <x:c r="BCU26"/>
      <x:c r="BCV26"/>
      <x:c r="BCW26"/>
      <x:c r="BCX26"/>
      <x:c r="BCY26"/>
      <x:c r="BCZ26"/>
      <x:c r="BDA26"/>
      <x:c r="BDB26"/>
      <x:c r="BDC26"/>
      <x:c r="BDD26"/>
      <x:c r="BDE26"/>
      <x:c r="BDF26"/>
      <x:c r="BDG26"/>
      <x:c r="BDH26"/>
      <x:c r="BDI26"/>
      <x:c r="BDJ26"/>
      <x:c r="BDK26"/>
      <x:c r="BDL26"/>
      <x:c r="BDM26"/>
      <x:c r="BDN26"/>
      <x:c r="BDO26"/>
      <x:c r="BDP26"/>
      <x:c r="BDQ26"/>
      <x:c r="BDR26"/>
      <x:c r="BDS26"/>
      <x:c r="BDT26"/>
      <x:c r="BDU26"/>
      <x:c r="BDV26"/>
      <x:c r="BDW26"/>
      <x:c r="BDX26"/>
      <x:c r="BDY26"/>
      <x:c r="BDZ26"/>
      <x:c r="BEA26"/>
      <x:c r="BEB26"/>
      <x:c r="BEC26"/>
      <x:c r="BED26"/>
      <x:c r="BEE26"/>
      <x:c r="BEF26"/>
      <x:c r="BEG26"/>
      <x:c r="BEH26"/>
      <x:c r="BEI26"/>
      <x:c r="BEJ26"/>
      <x:c r="BEK26"/>
      <x:c r="BEL26"/>
      <x:c r="BEM26"/>
      <x:c r="BEN26"/>
      <x:c r="BEO26"/>
      <x:c r="BEP26"/>
      <x:c r="BEQ26"/>
      <x:c r="BER26"/>
      <x:c r="BES26"/>
      <x:c r="BET26"/>
      <x:c r="BEU26"/>
      <x:c r="BEV26"/>
      <x:c r="BEW26"/>
      <x:c r="BEX26"/>
      <x:c r="BEY26"/>
      <x:c r="BEZ26"/>
      <x:c r="BFA26"/>
      <x:c r="BFB26"/>
      <x:c r="BFC26"/>
      <x:c r="BFD26"/>
      <x:c r="BFE26"/>
      <x:c r="BFF26"/>
      <x:c r="BFG26"/>
      <x:c r="BFH26"/>
      <x:c r="BFI26"/>
      <x:c r="BFJ26"/>
      <x:c r="BFK26"/>
      <x:c r="BFL26"/>
      <x:c r="BFM26"/>
      <x:c r="BFN26"/>
      <x:c r="BFO26"/>
      <x:c r="BFP26"/>
      <x:c r="BFQ26"/>
      <x:c r="BFR26"/>
      <x:c r="BFS26"/>
      <x:c r="BFT26"/>
      <x:c r="BFU26"/>
      <x:c r="BFV26"/>
      <x:c r="BFW26"/>
      <x:c r="BFX26"/>
      <x:c r="BFY26"/>
      <x:c r="BFZ26"/>
      <x:c r="BGA26"/>
      <x:c r="BGB26"/>
      <x:c r="BGC26"/>
      <x:c r="BGD26"/>
      <x:c r="BGE26"/>
      <x:c r="BGF26"/>
      <x:c r="BGG26"/>
      <x:c r="BGH26"/>
      <x:c r="BGI26"/>
      <x:c r="BGJ26"/>
      <x:c r="BGK26"/>
      <x:c r="BGL26"/>
      <x:c r="BGM26"/>
      <x:c r="BGN26"/>
      <x:c r="BGO26"/>
      <x:c r="BGP26"/>
      <x:c r="BGQ26"/>
      <x:c r="BGR26"/>
      <x:c r="BGS26"/>
      <x:c r="BGT26"/>
      <x:c r="BGU26"/>
      <x:c r="BGV26"/>
      <x:c r="BGW26"/>
      <x:c r="BGX26"/>
      <x:c r="BGY26"/>
      <x:c r="BGZ26"/>
      <x:c r="BHA26"/>
      <x:c r="BHB26"/>
      <x:c r="BHC26"/>
      <x:c r="BHD26"/>
      <x:c r="BHE26"/>
      <x:c r="BHF26"/>
      <x:c r="BHG26"/>
      <x:c r="BHH26"/>
      <x:c r="BHI26"/>
      <x:c r="BHJ26"/>
      <x:c r="BHK26"/>
      <x:c r="BHL26"/>
      <x:c r="BHM26"/>
      <x:c r="BHN26"/>
      <x:c r="BHO26"/>
      <x:c r="BHP26"/>
      <x:c r="BHQ26"/>
      <x:c r="BHR26"/>
      <x:c r="BHS26"/>
      <x:c r="BHT26"/>
      <x:c r="BHU26"/>
      <x:c r="BHV26"/>
      <x:c r="BHW26"/>
      <x:c r="BHX26"/>
      <x:c r="BHY26"/>
      <x:c r="BHZ26"/>
      <x:c r="BIA26"/>
      <x:c r="BIB26"/>
      <x:c r="BIC26"/>
      <x:c r="BID26"/>
      <x:c r="BIE26"/>
      <x:c r="BIF26"/>
      <x:c r="BIG26"/>
      <x:c r="BIH26"/>
      <x:c r="BII26"/>
      <x:c r="BIJ26"/>
      <x:c r="BIK26"/>
      <x:c r="BIL26"/>
      <x:c r="BIM26"/>
      <x:c r="BIN26"/>
      <x:c r="BIO26"/>
      <x:c r="BIP26"/>
      <x:c r="BIQ26"/>
      <x:c r="BIR26"/>
      <x:c r="BIS26"/>
      <x:c r="BIT26"/>
      <x:c r="BIU26"/>
      <x:c r="BIV26"/>
      <x:c r="BIW26"/>
      <x:c r="BIX26"/>
      <x:c r="BIY26"/>
      <x:c r="BIZ26"/>
      <x:c r="BJA26"/>
      <x:c r="BJB26"/>
      <x:c r="BJC26"/>
      <x:c r="BJD26"/>
      <x:c r="BJE26"/>
      <x:c r="BJF26"/>
      <x:c r="BJG26"/>
      <x:c r="BJH26"/>
      <x:c r="BJI26"/>
      <x:c r="BJJ26"/>
      <x:c r="BJK26"/>
      <x:c r="BJL26"/>
      <x:c r="BJM26"/>
      <x:c r="BJN26"/>
      <x:c r="BJO26"/>
      <x:c r="BJP26"/>
      <x:c r="BJQ26"/>
      <x:c r="BJR26"/>
      <x:c r="BJS26"/>
      <x:c r="BJT26"/>
      <x:c r="BJU26"/>
      <x:c r="BJV26"/>
      <x:c r="BJW26"/>
      <x:c r="BJX26"/>
      <x:c r="BJY26"/>
      <x:c r="BJZ26"/>
      <x:c r="BKA26"/>
      <x:c r="BKB26"/>
      <x:c r="BKC26"/>
      <x:c r="BKD26"/>
      <x:c r="BKE26"/>
      <x:c r="BKF26"/>
      <x:c r="BKG26"/>
      <x:c r="BKH26"/>
      <x:c r="BKI26"/>
      <x:c r="BKJ26"/>
      <x:c r="BKK26"/>
      <x:c r="BKL26"/>
      <x:c r="BKM26"/>
      <x:c r="BKN26"/>
      <x:c r="BKO26"/>
      <x:c r="BKP26"/>
      <x:c r="BKQ26"/>
      <x:c r="BKR26"/>
      <x:c r="BKS26"/>
      <x:c r="BKT26"/>
      <x:c r="BKU26"/>
      <x:c r="BKV26"/>
      <x:c r="BKW26"/>
      <x:c r="BKX26"/>
      <x:c r="BKY26"/>
      <x:c r="BKZ26"/>
      <x:c r="BLA26"/>
      <x:c r="BLB26"/>
      <x:c r="BLC26"/>
      <x:c r="BLD26"/>
      <x:c r="BLE26"/>
      <x:c r="BLF26"/>
      <x:c r="BLG26"/>
      <x:c r="BLH26"/>
      <x:c r="BLI26"/>
      <x:c r="BLJ26"/>
      <x:c r="BLK26"/>
      <x:c r="BLL26"/>
      <x:c r="BLM26"/>
      <x:c r="BLN26"/>
      <x:c r="BLO26"/>
      <x:c r="BLP26"/>
      <x:c r="BLQ26"/>
      <x:c r="BLR26"/>
      <x:c r="BLS26"/>
      <x:c r="BLT26"/>
      <x:c r="BLU26"/>
      <x:c r="BLV26"/>
      <x:c r="BLW26"/>
      <x:c r="BLX26"/>
      <x:c r="BLY26"/>
      <x:c r="BLZ26"/>
      <x:c r="BMA26"/>
      <x:c r="BMB26"/>
      <x:c r="BMC26"/>
      <x:c r="BMD26"/>
      <x:c r="BME26"/>
      <x:c r="BMF26"/>
      <x:c r="BMG26"/>
      <x:c r="BMH26"/>
      <x:c r="BMI26"/>
      <x:c r="BMJ26"/>
      <x:c r="BMK26"/>
      <x:c r="BML26"/>
      <x:c r="BMM26"/>
      <x:c r="BMN26"/>
      <x:c r="BMO26"/>
      <x:c r="BMP26"/>
      <x:c r="BMQ26"/>
      <x:c r="BMR26"/>
      <x:c r="BMS26"/>
      <x:c r="BMT26"/>
      <x:c r="BMU26"/>
      <x:c r="BMV26"/>
      <x:c r="BMW26"/>
      <x:c r="BMX26"/>
      <x:c r="BMY26"/>
      <x:c r="BMZ26"/>
      <x:c r="BNA26"/>
      <x:c r="BNB26"/>
      <x:c r="BNC26"/>
      <x:c r="BND26"/>
      <x:c r="BNE26"/>
      <x:c r="BNF26"/>
      <x:c r="BNG26"/>
      <x:c r="BNH26"/>
      <x:c r="BNI26"/>
      <x:c r="BNJ26"/>
      <x:c r="BNK26"/>
      <x:c r="BNL26"/>
      <x:c r="BNM26"/>
      <x:c r="BNN26"/>
      <x:c r="BNO26"/>
      <x:c r="BNP26"/>
      <x:c r="BNQ26"/>
      <x:c r="BNR26"/>
      <x:c r="BNS26"/>
      <x:c r="BNT26"/>
      <x:c r="BNU26"/>
      <x:c r="BNV26"/>
      <x:c r="BNW26"/>
      <x:c r="BNX26"/>
      <x:c r="BNY26"/>
      <x:c r="BNZ26"/>
      <x:c r="BOA26"/>
      <x:c r="BOB26"/>
      <x:c r="BOC26"/>
      <x:c r="BOD26"/>
      <x:c r="BOE26"/>
      <x:c r="BOF26"/>
      <x:c r="BOG26"/>
      <x:c r="BOH26"/>
      <x:c r="BOI26"/>
      <x:c r="BOJ26"/>
      <x:c r="BOK26"/>
      <x:c r="BOL26"/>
      <x:c r="BOM26"/>
      <x:c r="BON26"/>
      <x:c r="BOO26"/>
      <x:c r="BOP26"/>
      <x:c r="BOQ26"/>
      <x:c r="BOR26"/>
      <x:c r="BOS26"/>
      <x:c r="BOT26"/>
      <x:c r="BOU26"/>
      <x:c r="BOV26"/>
      <x:c r="BOW26"/>
      <x:c r="BOX26"/>
      <x:c r="BOY26"/>
      <x:c r="BOZ26"/>
      <x:c r="BPA26"/>
      <x:c r="BPB26"/>
      <x:c r="BPC26"/>
      <x:c r="BPD26"/>
      <x:c r="BPE26"/>
      <x:c r="BPF26"/>
      <x:c r="BPG26"/>
      <x:c r="BPH26"/>
      <x:c r="BPI26"/>
      <x:c r="BPJ26"/>
      <x:c r="BPK26"/>
      <x:c r="BPL26"/>
      <x:c r="BPM26"/>
      <x:c r="BPN26"/>
      <x:c r="BPO26"/>
      <x:c r="BPP26"/>
      <x:c r="BPQ26"/>
      <x:c r="BPR26"/>
      <x:c r="BPS26"/>
      <x:c r="BPT26"/>
      <x:c r="BPU26"/>
      <x:c r="BPV26"/>
      <x:c r="BPW26"/>
      <x:c r="BPX26"/>
      <x:c r="BPY26"/>
      <x:c r="BPZ26"/>
      <x:c r="BQA26"/>
      <x:c r="BQB26"/>
      <x:c r="BQC26"/>
      <x:c r="BQD26"/>
      <x:c r="BQE26"/>
      <x:c r="BQF26"/>
      <x:c r="BQG26"/>
      <x:c r="BQH26"/>
      <x:c r="BQI26"/>
      <x:c r="BQJ26"/>
      <x:c r="BQK26"/>
      <x:c r="BQL26"/>
      <x:c r="BQM26"/>
      <x:c r="BQN26"/>
      <x:c r="BQO26"/>
      <x:c r="BQP26"/>
      <x:c r="BQQ26"/>
      <x:c r="BQR26"/>
      <x:c r="BQS26"/>
      <x:c r="BQT26"/>
      <x:c r="BQU26"/>
      <x:c r="BQV26"/>
      <x:c r="BQW26"/>
      <x:c r="BQX26"/>
      <x:c r="BQY26"/>
      <x:c r="BQZ26"/>
      <x:c r="BRA26"/>
      <x:c r="BRB26"/>
      <x:c r="BRC26"/>
      <x:c r="BRD26"/>
      <x:c r="BRE26"/>
      <x:c r="BRF26"/>
      <x:c r="BRG26"/>
      <x:c r="BRH26"/>
      <x:c r="BRI26"/>
      <x:c r="BRJ26"/>
      <x:c r="BRK26"/>
      <x:c r="BRL26"/>
      <x:c r="BRM26"/>
      <x:c r="BRN26"/>
      <x:c r="BRO26"/>
      <x:c r="BRP26"/>
      <x:c r="BRQ26"/>
      <x:c r="BRR26"/>
      <x:c r="BRS26"/>
      <x:c r="BRT26"/>
      <x:c r="BRU26"/>
      <x:c r="BRV26"/>
      <x:c r="BRW26"/>
      <x:c r="BRX26"/>
      <x:c r="BRY26"/>
      <x:c r="BRZ26"/>
      <x:c r="BSA26"/>
      <x:c r="BSB26"/>
      <x:c r="BSC26"/>
      <x:c r="BSD26"/>
      <x:c r="BSE26"/>
      <x:c r="BSF26"/>
      <x:c r="BSG26"/>
      <x:c r="BSH26"/>
      <x:c r="BSI26"/>
      <x:c r="BSJ26"/>
      <x:c r="BSK26"/>
      <x:c r="BSL26"/>
      <x:c r="BSM26"/>
      <x:c r="BSN26"/>
      <x:c r="BSO26"/>
      <x:c r="BSP26"/>
      <x:c r="BSQ26"/>
      <x:c r="BSR26"/>
      <x:c r="BSS26"/>
      <x:c r="BST26"/>
      <x:c r="BSU26"/>
      <x:c r="BSV26"/>
      <x:c r="BSW26"/>
      <x:c r="BSX26"/>
      <x:c r="BSY26"/>
      <x:c r="BSZ26"/>
      <x:c r="BTA26"/>
      <x:c r="BTB26"/>
      <x:c r="BTC26"/>
      <x:c r="BTD26"/>
      <x:c r="BTE26"/>
      <x:c r="BTF26"/>
      <x:c r="BTG26"/>
      <x:c r="BTH26"/>
      <x:c r="BTI26"/>
      <x:c r="BTJ26"/>
      <x:c r="BTK26"/>
      <x:c r="BTL26"/>
      <x:c r="BTM26"/>
      <x:c r="BTN26"/>
      <x:c r="BTO26"/>
      <x:c r="BTP26"/>
      <x:c r="BTQ26"/>
      <x:c r="BTR26"/>
      <x:c r="BTS26"/>
      <x:c r="BTT26"/>
      <x:c r="BTU26"/>
      <x:c r="BTV26"/>
      <x:c r="BTW26"/>
      <x:c r="BTX26"/>
      <x:c r="BTY26"/>
      <x:c r="BTZ26"/>
      <x:c r="BUA26"/>
      <x:c r="BUB26"/>
      <x:c r="BUC26"/>
      <x:c r="BUD26"/>
      <x:c r="BUE26"/>
      <x:c r="BUF26"/>
      <x:c r="BUG26"/>
      <x:c r="BUH26"/>
      <x:c r="BUI26"/>
      <x:c r="BUJ26"/>
      <x:c r="BUK26"/>
      <x:c r="BUL26"/>
      <x:c r="BUM26"/>
      <x:c r="BUN26"/>
      <x:c r="BUO26"/>
      <x:c r="BUP26"/>
      <x:c r="BUQ26"/>
      <x:c r="BUR26"/>
      <x:c r="BUS26"/>
      <x:c r="BUT26"/>
      <x:c r="BUU26"/>
      <x:c r="BUV26"/>
      <x:c r="BUW26"/>
      <x:c r="BUX26"/>
      <x:c r="BUY26"/>
      <x:c r="BUZ26"/>
      <x:c r="BVA26"/>
      <x:c r="BVB26"/>
      <x:c r="BVC26"/>
      <x:c r="BVD26"/>
      <x:c r="BVE26"/>
      <x:c r="BVF26"/>
      <x:c r="BVG26"/>
      <x:c r="BVH26"/>
      <x:c r="BVI26"/>
      <x:c r="BVJ26"/>
      <x:c r="BVK26"/>
      <x:c r="BVL26"/>
      <x:c r="BVM26"/>
      <x:c r="BVN26"/>
      <x:c r="BVO26"/>
      <x:c r="BVP26"/>
      <x:c r="BVQ26"/>
      <x:c r="BVR26"/>
      <x:c r="BVS26"/>
      <x:c r="BVT26"/>
      <x:c r="BVU26"/>
      <x:c r="BVV26"/>
      <x:c r="BVW26"/>
      <x:c r="BVX26"/>
      <x:c r="BVY26"/>
      <x:c r="BVZ26"/>
      <x:c r="BWA26"/>
      <x:c r="BWB26"/>
      <x:c r="BWC26"/>
      <x:c r="BWD26"/>
      <x:c r="BWE26"/>
      <x:c r="BWF26"/>
      <x:c r="BWG26"/>
      <x:c r="BWH26"/>
      <x:c r="BWI26"/>
      <x:c r="BWJ26"/>
      <x:c r="BWK26"/>
      <x:c r="BWL26"/>
      <x:c r="BWM26"/>
      <x:c r="BWN26"/>
      <x:c r="BWO26"/>
      <x:c r="BWP26"/>
      <x:c r="BWQ26"/>
      <x:c r="BWR26"/>
      <x:c r="BWS26"/>
      <x:c r="BWT26"/>
      <x:c r="BWU26"/>
      <x:c r="BWV26"/>
      <x:c r="BWW26"/>
      <x:c r="BWX26"/>
      <x:c r="BWY26"/>
      <x:c r="BWZ26"/>
      <x:c r="BXA26"/>
      <x:c r="BXB26"/>
      <x:c r="BXC26"/>
      <x:c r="BXD26"/>
      <x:c r="BXE26"/>
      <x:c r="BXF26"/>
      <x:c r="BXG26"/>
      <x:c r="BXH26"/>
      <x:c r="BXI26"/>
      <x:c r="BXJ26"/>
      <x:c r="BXK26"/>
      <x:c r="BXL26"/>
      <x:c r="BXM26"/>
      <x:c r="BXN26"/>
      <x:c r="BXO26"/>
      <x:c r="BXP26"/>
      <x:c r="BXQ26"/>
      <x:c r="BXR26"/>
      <x:c r="BXS26"/>
      <x:c r="BXT26"/>
      <x:c r="BXU26"/>
      <x:c r="BXV26"/>
      <x:c r="BXW26"/>
      <x:c r="BXX26"/>
      <x:c r="BXY26"/>
      <x:c r="BXZ26"/>
      <x:c r="BYA26"/>
      <x:c r="BYB26"/>
      <x:c r="BYC26"/>
      <x:c r="BYD26"/>
      <x:c r="BYE26"/>
      <x:c r="BYF26"/>
      <x:c r="BYG26"/>
      <x:c r="BYH26"/>
      <x:c r="BYI26"/>
      <x:c r="BYJ26"/>
      <x:c r="BYK26"/>
      <x:c r="BYL26"/>
      <x:c r="BYM26"/>
      <x:c r="BYN26"/>
      <x:c r="BYO26"/>
      <x:c r="BYP26"/>
      <x:c r="BYQ26"/>
      <x:c r="BYR26"/>
      <x:c r="BYS26"/>
      <x:c r="BYT26"/>
      <x:c r="BYU26"/>
      <x:c r="BYV26"/>
      <x:c r="BYW26"/>
      <x:c r="BYX26"/>
      <x:c r="BYY26"/>
      <x:c r="BYZ26"/>
      <x:c r="BZA26"/>
      <x:c r="BZB26"/>
      <x:c r="BZC26"/>
      <x:c r="BZD26"/>
      <x:c r="BZE26"/>
      <x:c r="BZF26"/>
      <x:c r="BZG26"/>
      <x:c r="BZH26"/>
      <x:c r="BZI26"/>
      <x:c r="BZJ26"/>
      <x:c r="BZK26"/>
      <x:c r="BZL26"/>
      <x:c r="BZM26"/>
      <x:c r="BZN26"/>
      <x:c r="BZO26"/>
      <x:c r="BZP26"/>
      <x:c r="BZQ26"/>
      <x:c r="BZR26"/>
      <x:c r="BZS26"/>
      <x:c r="BZT26"/>
      <x:c r="BZU26"/>
      <x:c r="BZV26"/>
      <x:c r="BZW26"/>
      <x:c r="BZX26"/>
      <x:c r="BZY26"/>
      <x:c r="BZZ26"/>
      <x:c r="CAA26"/>
      <x:c r="CAB26"/>
      <x:c r="CAC26"/>
      <x:c r="CAD26"/>
      <x:c r="CAE26"/>
      <x:c r="CAF26"/>
      <x:c r="CAG26"/>
      <x:c r="CAH26"/>
      <x:c r="CAI26"/>
      <x:c r="CAJ26"/>
      <x:c r="CAK26"/>
      <x:c r="CAL26"/>
      <x:c r="CAM26"/>
      <x:c r="CAN26"/>
      <x:c r="CAO26"/>
      <x:c r="CAP26"/>
      <x:c r="CAQ26"/>
      <x:c r="CAR26"/>
      <x:c r="CAS26"/>
      <x:c r="CAT26"/>
      <x:c r="CAU26"/>
      <x:c r="CAV26"/>
      <x:c r="CAW26"/>
      <x:c r="CAX26"/>
      <x:c r="CAY26"/>
      <x:c r="CAZ26"/>
      <x:c r="CBA26"/>
      <x:c r="CBB26"/>
      <x:c r="CBC26"/>
      <x:c r="CBD26"/>
      <x:c r="CBE26"/>
      <x:c r="CBF26"/>
      <x:c r="CBG26"/>
      <x:c r="CBH26"/>
      <x:c r="CBI26"/>
      <x:c r="CBJ26"/>
      <x:c r="CBK26"/>
      <x:c r="CBL26"/>
      <x:c r="CBM26"/>
      <x:c r="CBN26"/>
      <x:c r="CBO26"/>
      <x:c r="CBP26"/>
      <x:c r="CBQ26"/>
      <x:c r="CBR26"/>
      <x:c r="CBS26"/>
      <x:c r="CBT26"/>
      <x:c r="CBU26"/>
      <x:c r="CBV26"/>
      <x:c r="CBW26"/>
      <x:c r="CBX26"/>
      <x:c r="CBY26"/>
      <x:c r="CBZ26"/>
      <x:c r="CCA26"/>
      <x:c r="CCB26"/>
      <x:c r="CCC26"/>
      <x:c r="CCD26"/>
      <x:c r="CCE26"/>
      <x:c r="CCF26"/>
      <x:c r="CCG26"/>
      <x:c r="CCH26"/>
      <x:c r="CCI26"/>
      <x:c r="CCJ26"/>
      <x:c r="CCK26"/>
      <x:c r="CCL26"/>
      <x:c r="CCM26"/>
      <x:c r="CCN26"/>
      <x:c r="CCO26"/>
      <x:c r="CCP26"/>
      <x:c r="CCQ26"/>
      <x:c r="CCR26"/>
      <x:c r="CCS26"/>
      <x:c r="CCT26"/>
      <x:c r="CCU26"/>
      <x:c r="CCV26"/>
      <x:c r="CCW26"/>
      <x:c r="CCX26"/>
      <x:c r="CCY26"/>
      <x:c r="CCZ26"/>
      <x:c r="CDA26"/>
      <x:c r="CDB26"/>
      <x:c r="CDC26"/>
      <x:c r="CDD26"/>
      <x:c r="CDE26"/>
      <x:c r="CDF26"/>
      <x:c r="CDG26"/>
      <x:c r="CDH26"/>
      <x:c r="CDI26"/>
      <x:c r="CDJ26"/>
      <x:c r="CDK26"/>
      <x:c r="CDL26"/>
      <x:c r="CDM26"/>
      <x:c r="CDN26"/>
      <x:c r="CDO26"/>
      <x:c r="CDP26"/>
      <x:c r="CDQ26"/>
      <x:c r="CDR26"/>
      <x:c r="CDS26"/>
      <x:c r="CDT26"/>
      <x:c r="CDU26"/>
      <x:c r="CDV26"/>
      <x:c r="CDW26"/>
      <x:c r="CDX26"/>
      <x:c r="CDY26"/>
      <x:c r="CDZ26"/>
      <x:c r="CEA26"/>
      <x:c r="CEB26"/>
      <x:c r="CEC26"/>
      <x:c r="CED26"/>
      <x:c r="CEE26"/>
      <x:c r="CEF26"/>
      <x:c r="CEG26"/>
      <x:c r="CEH26"/>
      <x:c r="CEI26"/>
      <x:c r="CEJ26"/>
      <x:c r="CEK26"/>
      <x:c r="CEL26"/>
      <x:c r="CEM26"/>
      <x:c r="CEN26"/>
      <x:c r="CEO26"/>
      <x:c r="CEP26"/>
      <x:c r="CEQ26"/>
      <x:c r="CER26"/>
      <x:c r="CES26"/>
      <x:c r="CET26"/>
      <x:c r="CEU26"/>
      <x:c r="CEV26"/>
      <x:c r="CEW26"/>
      <x:c r="CEX26"/>
      <x:c r="CEY26"/>
      <x:c r="CEZ26"/>
      <x:c r="CFA26"/>
      <x:c r="CFB26"/>
      <x:c r="CFC26"/>
      <x:c r="CFD26"/>
      <x:c r="CFE26"/>
      <x:c r="CFF26"/>
      <x:c r="CFG26"/>
      <x:c r="CFH26"/>
      <x:c r="CFI26"/>
      <x:c r="CFJ26"/>
      <x:c r="CFK26"/>
      <x:c r="CFL26"/>
      <x:c r="CFM26"/>
      <x:c r="CFN26"/>
      <x:c r="CFO26"/>
      <x:c r="CFP26"/>
      <x:c r="CFQ26"/>
      <x:c r="CFR26"/>
      <x:c r="CFS26"/>
      <x:c r="CFT26"/>
      <x:c r="CFU26"/>
      <x:c r="CFV26"/>
      <x:c r="CFW26"/>
      <x:c r="CFX26"/>
      <x:c r="CFY26"/>
      <x:c r="CFZ26"/>
      <x:c r="CGA26"/>
      <x:c r="CGB26"/>
      <x:c r="CGC26"/>
      <x:c r="CGD26"/>
      <x:c r="CGE26"/>
      <x:c r="CGF26"/>
      <x:c r="CGG26"/>
      <x:c r="CGH26"/>
      <x:c r="CGI26"/>
      <x:c r="CGJ26"/>
      <x:c r="CGK26"/>
      <x:c r="CGL26"/>
      <x:c r="CGM26"/>
      <x:c r="CGN26"/>
      <x:c r="CGO26"/>
      <x:c r="CGP26"/>
      <x:c r="CGQ26"/>
      <x:c r="CGR26"/>
      <x:c r="CGS26"/>
      <x:c r="CGT26"/>
      <x:c r="CGU26"/>
      <x:c r="CGV26"/>
      <x:c r="CGW26"/>
      <x:c r="CGX26"/>
      <x:c r="CGY26"/>
      <x:c r="CGZ26"/>
      <x:c r="CHA26"/>
      <x:c r="CHB26"/>
      <x:c r="CHC26"/>
      <x:c r="CHD26"/>
      <x:c r="CHE26"/>
      <x:c r="CHF26"/>
      <x:c r="CHG26"/>
      <x:c r="CHH26"/>
      <x:c r="CHI26"/>
      <x:c r="CHJ26"/>
      <x:c r="CHK26"/>
      <x:c r="CHL26"/>
      <x:c r="CHM26"/>
      <x:c r="CHN26"/>
      <x:c r="CHO26"/>
      <x:c r="CHP26"/>
      <x:c r="CHQ26"/>
      <x:c r="CHR26"/>
      <x:c r="CHS26"/>
      <x:c r="CHT26"/>
      <x:c r="CHU26"/>
      <x:c r="CHV26"/>
      <x:c r="CHW26"/>
      <x:c r="CHX26"/>
      <x:c r="CHY26"/>
      <x:c r="CHZ26"/>
      <x:c r="CIA26"/>
      <x:c r="CIB26"/>
      <x:c r="CIC26"/>
      <x:c r="CID26"/>
      <x:c r="CIE26"/>
      <x:c r="CIF26"/>
      <x:c r="CIG26"/>
      <x:c r="CIH26"/>
      <x:c r="CII26"/>
      <x:c r="CIJ26"/>
      <x:c r="CIK26"/>
      <x:c r="CIL26"/>
      <x:c r="CIM26"/>
      <x:c r="CIN26"/>
      <x:c r="CIO26"/>
      <x:c r="CIP26"/>
      <x:c r="CIQ26"/>
      <x:c r="CIR26"/>
      <x:c r="CIS26"/>
      <x:c r="CIT26"/>
      <x:c r="CIU26"/>
      <x:c r="CIV26"/>
      <x:c r="CIW26"/>
      <x:c r="CIX26"/>
      <x:c r="CIY26"/>
      <x:c r="CIZ26"/>
      <x:c r="CJA26"/>
      <x:c r="CJB26"/>
      <x:c r="CJC26"/>
      <x:c r="CJD26"/>
      <x:c r="CJE26"/>
      <x:c r="CJF26"/>
      <x:c r="CJG26"/>
      <x:c r="CJH26"/>
      <x:c r="CJI26"/>
      <x:c r="CJJ26"/>
      <x:c r="CJK26"/>
      <x:c r="CJL26"/>
      <x:c r="CJM26"/>
      <x:c r="CJN26"/>
      <x:c r="CJO26"/>
      <x:c r="CJP26"/>
      <x:c r="CJQ26"/>
      <x:c r="CJR26"/>
      <x:c r="CJS26"/>
      <x:c r="CJT26"/>
      <x:c r="CJU26"/>
      <x:c r="CJV26"/>
      <x:c r="CJW26"/>
      <x:c r="CJX26"/>
      <x:c r="CJY26"/>
      <x:c r="CJZ26"/>
      <x:c r="CKA26"/>
      <x:c r="CKB26"/>
      <x:c r="CKC26"/>
      <x:c r="CKD26"/>
      <x:c r="CKE26"/>
      <x:c r="CKF26"/>
      <x:c r="CKG26"/>
      <x:c r="CKH26"/>
      <x:c r="CKI26"/>
      <x:c r="CKJ26"/>
      <x:c r="CKK26"/>
      <x:c r="CKL26"/>
      <x:c r="CKM26"/>
      <x:c r="CKN26"/>
      <x:c r="CKO26"/>
      <x:c r="CKP26"/>
      <x:c r="CKQ26"/>
      <x:c r="CKR26"/>
      <x:c r="CKS26"/>
      <x:c r="CKT26"/>
      <x:c r="CKU26"/>
      <x:c r="CKV26"/>
      <x:c r="CKW26"/>
      <x:c r="CKX26"/>
      <x:c r="CKY26"/>
      <x:c r="CKZ26"/>
      <x:c r="CLA26"/>
      <x:c r="CLB26"/>
      <x:c r="CLC26"/>
      <x:c r="CLD26"/>
      <x:c r="CLE26"/>
      <x:c r="CLF26"/>
      <x:c r="CLG26"/>
      <x:c r="CLH26"/>
      <x:c r="CLI26"/>
      <x:c r="CLJ26"/>
      <x:c r="CLK26"/>
      <x:c r="CLL26"/>
      <x:c r="CLM26"/>
      <x:c r="CLN26"/>
      <x:c r="CLO26"/>
      <x:c r="CLP26"/>
      <x:c r="CLQ26"/>
      <x:c r="CLR26"/>
      <x:c r="CLS26"/>
      <x:c r="CLT26"/>
      <x:c r="CLU26"/>
      <x:c r="CLV26"/>
      <x:c r="CLW26"/>
      <x:c r="CLX26"/>
      <x:c r="CLY26"/>
      <x:c r="CLZ26"/>
      <x:c r="CMA26"/>
      <x:c r="CMB26"/>
      <x:c r="CMC26"/>
      <x:c r="CMD26"/>
      <x:c r="CME26"/>
      <x:c r="CMF26"/>
      <x:c r="CMG26"/>
      <x:c r="CMH26"/>
      <x:c r="CMI26"/>
      <x:c r="CMJ26"/>
      <x:c r="CMK26"/>
      <x:c r="CML26"/>
      <x:c r="CMM26"/>
      <x:c r="CMN26"/>
      <x:c r="CMO26"/>
      <x:c r="CMP26"/>
      <x:c r="CMQ26"/>
      <x:c r="CMR26"/>
      <x:c r="CMS26"/>
      <x:c r="CMT26"/>
      <x:c r="CMU26"/>
      <x:c r="CMV26"/>
      <x:c r="CMW26"/>
      <x:c r="CMX26"/>
      <x:c r="CMY26"/>
      <x:c r="CMZ26"/>
      <x:c r="CNA26"/>
      <x:c r="CNB26"/>
      <x:c r="CNC26"/>
      <x:c r="CND26"/>
      <x:c r="CNE26"/>
      <x:c r="CNF26"/>
      <x:c r="CNG26"/>
      <x:c r="CNH26"/>
      <x:c r="CNI26"/>
      <x:c r="CNJ26"/>
      <x:c r="CNK26"/>
      <x:c r="CNL26"/>
      <x:c r="CNM26"/>
      <x:c r="CNN26"/>
      <x:c r="CNO26"/>
      <x:c r="CNP26"/>
      <x:c r="CNQ26"/>
      <x:c r="CNR26"/>
      <x:c r="CNS26"/>
      <x:c r="CNT26"/>
      <x:c r="CNU26"/>
      <x:c r="CNV26"/>
      <x:c r="CNW26"/>
      <x:c r="CNX26"/>
      <x:c r="CNY26"/>
      <x:c r="CNZ26"/>
      <x:c r="COA26"/>
      <x:c r="COB26"/>
      <x:c r="COC26"/>
      <x:c r="COD26"/>
      <x:c r="COE26"/>
      <x:c r="COF26"/>
      <x:c r="COG26"/>
      <x:c r="COH26"/>
      <x:c r="COI26"/>
      <x:c r="COJ26"/>
      <x:c r="COK26"/>
      <x:c r="COL26"/>
      <x:c r="COM26"/>
      <x:c r="CON26"/>
      <x:c r="COO26"/>
      <x:c r="COP26"/>
      <x:c r="COQ26"/>
      <x:c r="COR26"/>
      <x:c r="COS26"/>
      <x:c r="COT26"/>
      <x:c r="COU26"/>
      <x:c r="COV26"/>
      <x:c r="COW26"/>
      <x:c r="COX26"/>
      <x:c r="COY26"/>
      <x:c r="COZ26"/>
      <x:c r="CPA26"/>
      <x:c r="CPB26"/>
      <x:c r="CPC26"/>
      <x:c r="CPD26"/>
      <x:c r="CPE26"/>
      <x:c r="CPF26"/>
      <x:c r="CPG26"/>
      <x:c r="CPH26"/>
      <x:c r="CPI26"/>
      <x:c r="CPJ26"/>
      <x:c r="CPK26"/>
      <x:c r="CPL26"/>
      <x:c r="CPM26"/>
      <x:c r="CPN26"/>
      <x:c r="CPO26"/>
      <x:c r="CPP26"/>
      <x:c r="CPQ26"/>
      <x:c r="CPR26"/>
      <x:c r="CPS26"/>
      <x:c r="CPT26"/>
      <x:c r="CPU26"/>
      <x:c r="CPV26"/>
      <x:c r="CPW26"/>
      <x:c r="CPX26"/>
      <x:c r="CPY26"/>
      <x:c r="CPZ26"/>
      <x:c r="CQA26"/>
      <x:c r="CQB26"/>
      <x:c r="CQC26"/>
      <x:c r="CQD26"/>
      <x:c r="CQE26"/>
      <x:c r="CQF26"/>
      <x:c r="CQG26"/>
      <x:c r="CQH26"/>
      <x:c r="CQI26"/>
      <x:c r="CQJ26"/>
      <x:c r="CQK26"/>
      <x:c r="CQL26"/>
      <x:c r="CQM26"/>
      <x:c r="CQN26"/>
      <x:c r="CQO26"/>
      <x:c r="CQP26"/>
      <x:c r="CQQ26"/>
      <x:c r="CQR26"/>
      <x:c r="CQS26"/>
      <x:c r="CQT26"/>
      <x:c r="CQU26"/>
      <x:c r="CQV26"/>
      <x:c r="CQW26"/>
      <x:c r="CQX26"/>
      <x:c r="CQY26"/>
      <x:c r="CQZ26"/>
      <x:c r="CRA26"/>
      <x:c r="CRB26"/>
      <x:c r="CRC26"/>
      <x:c r="CRD26"/>
      <x:c r="CRE26"/>
      <x:c r="CRF26"/>
      <x:c r="CRG26"/>
      <x:c r="CRH26"/>
      <x:c r="CRI26"/>
      <x:c r="CRJ26"/>
      <x:c r="CRK26"/>
      <x:c r="CRL26"/>
      <x:c r="CRM26"/>
      <x:c r="CRN26"/>
      <x:c r="CRO26"/>
      <x:c r="CRP26"/>
      <x:c r="CRQ26"/>
      <x:c r="CRR26"/>
      <x:c r="CRS26"/>
      <x:c r="CRT26"/>
      <x:c r="CRU26"/>
      <x:c r="CRV26"/>
      <x:c r="CRW26"/>
      <x:c r="CRX26"/>
      <x:c r="CRY26"/>
      <x:c r="CRZ26"/>
      <x:c r="CSA26"/>
      <x:c r="CSB26"/>
      <x:c r="CSC26"/>
      <x:c r="CSD26"/>
      <x:c r="CSE26"/>
      <x:c r="CSF26"/>
      <x:c r="CSG26"/>
      <x:c r="CSH26"/>
      <x:c r="CSI26"/>
      <x:c r="CSJ26"/>
      <x:c r="CSK26"/>
      <x:c r="CSL26"/>
      <x:c r="CSM26"/>
      <x:c r="CSN26"/>
      <x:c r="CSO26"/>
      <x:c r="CSP26"/>
      <x:c r="CSQ26"/>
      <x:c r="CSR26"/>
      <x:c r="CSS26"/>
      <x:c r="CST26"/>
      <x:c r="CSU26"/>
      <x:c r="CSV26"/>
      <x:c r="CSW26"/>
      <x:c r="CSX26"/>
      <x:c r="CSY26"/>
      <x:c r="CSZ26"/>
      <x:c r="CTA26"/>
      <x:c r="CTB26"/>
      <x:c r="CTC26"/>
      <x:c r="CTD26"/>
      <x:c r="CTE26"/>
      <x:c r="CTF26"/>
      <x:c r="CTG26"/>
      <x:c r="CTH26"/>
      <x:c r="CTI26"/>
      <x:c r="CTJ26"/>
      <x:c r="CTK26"/>
      <x:c r="CTL26"/>
      <x:c r="CTM26"/>
      <x:c r="CTN26"/>
      <x:c r="CTO26"/>
      <x:c r="CTP26"/>
      <x:c r="CTQ26"/>
      <x:c r="CTR26"/>
      <x:c r="CTS26"/>
      <x:c r="CTT26"/>
      <x:c r="CTU26"/>
      <x:c r="CTV26"/>
      <x:c r="CTW26"/>
      <x:c r="CTX26"/>
      <x:c r="CTY26"/>
      <x:c r="CTZ26"/>
      <x:c r="CUA26"/>
      <x:c r="CUB26"/>
      <x:c r="CUC26"/>
      <x:c r="CUD26"/>
      <x:c r="CUE26"/>
      <x:c r="CUF26"/>
      <x:c r="CUG26"/>
      <x:c r="CUH26"/>
      <x:c r="CUI26"/>
      <x:c r="CUJ26"/>
      <x:c r="CUK26"/>
      <x:c r="CUL26"/>
      <x:c r="CUM26"/>
      <x:c r="CUN26"/>
      <x:c r="CUO26"/>
      <x:c r="CUP26"/>
      <x:c r="CUQ26"/>
      <x:c r="CUR26"/>
      <x:c r="CUS26"/>
      <x:c r="CUT26"/>
      <x:c r="CUU26"/>
      <x:c r="CUV26"/>
      <x:c r="CUW26"/>
      <x:c r="CUX26"/>
      <x:c r="CUY26"/>
      <x:c r="CUZ26"/>
      <x:c r="CVA26"/>
      <x:c r="CVB26"/>
      <x:c r="CVC26"/>
      <x:c r="CVD26"/>
      <x:c r="CVE26"/>
      <x:c r="CVF26"/>
      <x:c r="CVG26"/>
      <x:c r="CVH26"/>
      <x:c r="CVI26"/>
      <x:c r="CVJ26"/>
      <x:c r="CVK26"/>
      <x:c r="CVL26"/>
      <x:c r="CVM26"/>
      <x:c r="CVN26"/>
      <x:c r="CVO26"/>
      <x:c r="CVP26"/>
      <x:c r="CVQ26"/>
      <x:c r="CVR26"/>
      <x:c r="CVS26"/>
      <x:c r="CVT26"/>
      <x:c r="CVU26"/>
      <x:c r="CVV26"/>
      <x:c r="CVW26"/>
      <x:c r="CVX26"/>
      <x:c r="CVY26"/>
      <x:c r="CVZ26"/>
      <x:c r="CWA26"/>
      <x:c r="CWB26"/>
      <x:c r="CWC26"/>
      <x:c r="CWD26"/>
      <x:c r="CWE26"/>
      <x:c r="CWF26"/>
      <x:c r="CWG26"/>
      <x:c r="CWH26"/>
      <x:c r="CWI26"/>
      <x:c r="CWJ26"/>
      <x:c r="CWK26"/>
      <x:c r="CWL26"/>
      <x:c r="CWM26"/>
      <x:c r="CWN26"/>
      <x:c r="CWO26"/>
      <x:c r="CWP26"/>
      <x:c r="CWQ26"/>
      <x:c r="CWR26"/>
      <x:c r="CWS26"/>
      <x:c r="CWT26"/>
      <x:c r="CWU26"/>
      <x:c r="CWV26"/>
      <x:c r="CWW26"/>
      <x:c r="CWX26"/>
      <x:c r="CWY26"/>
      <x:c r="CWZ26"/>
      <x:c r="CXA26"/>
      <x:c r="CXB26"/>
      <x:c r="CXC26"/>
      <x:c r="CXD26"/>
      <x:c r="CXE26"/>
      <x:c r="CXF26"/>
      <x:c r="CXG26"/>
      <x:c r="CXH26"/>
      <x:c r="CXI26"/>
      <x:c r="CXJ26"/>
      <x:c r="CXK26"/>
      <x:c r="CXL26"/>
      <x:c r="CXM26"/>
      <x:c r="CXN26"/>
      <x:c r="CXO26"/>
      <x:c r="CXP26"/>
      <x:c r="CXQ26"/>
      <x:c r="CXR26"/>
      <x:c r="CXS26"/>
      <x:c r="CXT26"/>
      <x:c r="CXU26"/>
      <x:c r="CXV26"/>
      <x:c r="CXW26"/>
      <x:c r="CXX26"/>
      <x:c r="CXY26"/>
      <x:c r="CXZ26"/>
      <x:c r="CYA26"/>
      <x:c r="CYB26"/>
      <x:c r="CYC26"/>
      <x:c r="CYD26"/>
      <x:c r="CYE26"/>
      <x:c r="CYF26"/>
      <x:c r="CYG26"/>
      <x:c r="CYH26"/>
      <x:c r="CYI26"/>
      <x:c r="CYJ26"/>
      <x:c r="CYK26"/>
      <x:c r="CYL26"/>
      <x:c r="CYM26"/>
      <x:c r="CYN26"/>
      <x:c r="CYO26"/>
      <x:c r="CYP26"/>
      <x:c r="CYQ26"/>
      <x:c r="CYR26"/>
      <x:c r="CYS26"/>
      <x:c r="CYT26"/>
      <x:c r="CYU26"/>
      <x:c r="CYV26"/>
      <x:c r="CYW26"/>
      <x:c r="CYX26"/>
      <x:c r="CYY26"/>
      <x:c r="CYZ26"/>
      <x:c r="CZA26"/>
      <x:c r="CZB26"/>
      <x:c r="CZC26"/>
      <x:c r="CZD26"/>
      <x:c r="CZE26"/>
      <x:c r="CZF26"/>
      <x:c r="CZG26"/>
      <x:c r="CZH26"/>
      <x:c r="CZI26"/>
      <x:c r="CZJ26"/>
      <x:c r="CZK26"/>
      <x:c r="CZL26"/>
      <x:c r="CZM26"/>
      <x:c r="CZN26"/>
      <x:c r="CZO26"/>
      <x:c r="CZP26"/>
      <x:c r="CZQ26"/>
      <x:c r="CZR26"/>
      <x:c r="CZS26"/>
      <x:c r="CZT26"/>
      <x:c r="CZU26"/>
      <x:c r="CZV26"/>
      <x:c r="CZW26"/>
      <x:c r="CZX26"/>
      <x:c r="CZY26"/>
      <x:c r="CZZ26"/>
      <x:c r="DAA26"/>
      <x:c r="DAB26"/>
      <x:c r="DAC26"/>
      <x:c r="DAD26"/>
      <x:c r="DAE26"/>
      <x:c r="DAF26"/>
      <x:c r="DAG26"/>
      <x:c r="DAH26"/>
      <x:c r="DAI26"/>
      <x:c r="DAJ26"/>
      <x:c r="DAK26"/>
      <x:c r="DAL26"/>
      <x:c r="DAM26"/>
      <x:c r="DAN26"/>
      <x:c r="DAO26"/>
      <x:c r="DAP26"/>
      <x:c r="DAQ26"/>
      <x:c r="DAR26"/>
      <x:c r="DAS26"/>
      <x:c r="DAT26"/>
      <x:c r="DAU26"/>
      <x:c r="DAV26"/>
      <x:c r="DAW26"/>
      <x:c r="DAX26"/>
      <x:c r="DAY26"/>
      <x:c r="DAZ26"/>
      <x:c r="DBA26"/>
      <x:c r="DBB26"/>
      <x:c r="DBC26"/>
      <x:c r="DBD26"/>
      <x:c r="DBE26"/>
      <x:c r="DBF26"/>
      <x:c r="DBG26"/>
      <x:c r="DBH26"/>
      <x:c r="DBI26"/>
      <x:c r="DBJ26"/>
      <x:c r="DBK26"/>
      <x:c r="DBL26"/>
      <x:c r="DBM26"/>
      <x:c r="DBN26"/>
      <x:c r="DBO26"/>
      <x:c r="DBP26"/>
      <x:c r="DBQ26"/>
      <x:c r="DBR26"/>
      <x:c r="DBS26"/>
      <x:c r="DBT26"/>
      <x:c r="DBU26"/>
      <x:c r="DBV26"/>
      <x:c r="DBW26"/>
      <x:c r="DBX26"/>
      <x:c r="DBY26"/>
      <x:c r="DBZ26"/>
      <x:c r="DCA26"/>
      <x:c r="DCB26"/>
      <x:c r="DCC26"/>
      <x:c r="DCD26"/>
      <x:c r="DCE26"/>
      <x:c r="DCF26"/>
      <x:c r="DCG26"/>
      <x:c r="DCH26"/>
      <x:c r="DCI26"/>
      <x:c r="DCJ26"/>
      <x:c r="DCK26"/>
      <x:c r="DCL26"/>
      <x:c r="DCM26"/>
      <x:c r="DCN26"/>
      <x:c r="DCO26"/>
      <x:c r="DCP26"/>
      <x:c r="DCQ26"/>
      <x:c r="DCR26"/>
      <x:c r="DCS26"/>
      <x:c r="DCT26"/>
      <x:c r="DCU26"/>
      <x:c r="DCV26"/>
      <x:c r="DCW26"/>
      <x:c r="DCX26"/>
      <x:c r="DCY26"/>
      <x:c r="DCZ26"/>
      <x:c r="DDA26"/>
      <x:c r="DDB26"/>
      <x:c r="DDC26"/>
      <x:c r="DDD26"/>
      <x:c r="DDE26"/>
      <x:c r="DDF26"/>
      <x:c r="DDG26"/>
      <x:c r="DDH26"/>
      <x:c r="DDI26"/>
      <x:c r="DDJ26"/>
      <x:c r="DDK26"/>
      <x:c r="DDL26"/>
      <x:c r="DDM26"/>
      <x:c r="DDN26"/>
      <x:c r="DDO26"/>
      <x:c r="DDP26"/>
      <x:c r="DDQ26"/>
      <x:c r="DDR26"/>
      <x:c r="DDS26"/>
      <x:c r="DDT26"/>
      <x:c r="DDU26"/>
      <x:c r="DDV26"/>
      <x:c r="DDW26"/>
      <x:c r="DDX26"/>
      <x:c r="DDY26"/>
      <x:c r="DDZ26"/>
      <x:c r="DEA26"/>
      <x:c r="DEB26"/>
      <x:c r="DEC26"/>
      <x:c r="DED26"/>
      <x:c r="DEE26"/>
      <x:c r="DEF26"/>
      <x:c r="DEG26"/>
      <x:c r="DEH26"/>
      <x:c r="DEI26"/>
      <x:c r="DEJ26"/>
      <x:c r="DEK26"/>
      <x:c r="DEL26"/>
      <x:c r="DEM26"/>
      <x:c r="DEN26"/>
      <x:c r="DEO26"/>
      <x:c r="DEP26"/>
      <x:c r="DEQ26"/>
      <x:c r="DER26"/>
      <x:c r="DES26"/>
      <x:c r="DET26"/>
      <x:c r="DEU26"/>
      <x:c r="DEV26"/>
      <x:c r="DEW26"/>
      <x:c r="DEX26"/>
      <x:c r="DEY26"/>
      <x:c r="DEZ26"/>
      <x:c r="DFA26"/>
      <x:c r="DFB26"/>
      <x:c r="DFC26"/>
      <x:c r="DFD26"/>
      <x:c r="DFE26"/>
      <x:c r="DFF26"/>
      <x:c r="DFG26"/>
      <x:c r="DFH26"/>
      <x:c r="DFI26"/>
      <x:c r="DFJ26"/>
      <x:c r="DFK26"/>
      <x:c r="DFL26"/>
      <x:c r="DFM26"/>
      <x:c r="DFN26"/>
      <x:c r="DFO26"/>
      <x:c r="DFP26"/>
      <x:c r="DFQ26"/>
      <x:c r="DFR26"/>
      <x:c r="DFS26"/>
      <x:c r="DFT26"/>
      <x:c r="DFU26"/>
      <x:c r="DFV26"/>
      <x:c r="DFW26"/>
      <x:c r="DFX26"/>
      <x:c r="DFY26"/>
      <x:c r="DFZ26"/>
      <x:c r="DGA26"/>
      <x:c r="DGB26"/>
      <x:c r="DGC26"/>
      <x:c r="DGD26"/>
      <x:c r="DGE26"/>
      <x:c r="DGF26"/>
      <x:c r="DGG26"/>
      <x:c r="DGH26"/>
      <x:c r="DGI26"/>
      <x:c r="DGJ26"/>
      <x:c r="DGK26"/>
      <x:c r="DGL26"/>
      <x:c r="DGM26"/>
      <x:c r="DGN26"/>
      <x:c r="DGO26"/>
      <x:c r="DGP26"/>
      <x:c r="DGQ26"/>
      <x:c r="DGR26"/>
      <x:c r="DGS26"/>
      <x:c r="DGT26"/>
      <x:c r="DGU26"/>
      <x:c r="DGV26"/>
      <x:c r="DGW26"/>
      <x:c r="DGX26"/>
      <x:c r="DGY26"/>
      <x:c r="DGZ26"/>
      <x:c r="DHA26"/>
      <x:c r="DHB26"/>
      <x:c r="DHC26"/>
      <x:c r="DHD26"/>
      <x:c r="DHE26"/>
      <x:c r="DHF26"/>
      <x:c r="DHG26"/>
      <x:c r="DHH26"/>
      <x:c r="DHI26"/>
      <x:c r="DHJ26"/>
      <x:c r="DHK26"/>
      <x:c r="DHL26"/>
      <x:c r="DHM26"/>
      <x:c r="DHN26"/>
      <x:c r="DHO26"/>
      <x:c r="DHP26"/>
      <x:c r="DHQ26"/>
      <x:c r="DHR26"/>
      <x:c r="DHS26"/>
      <x:c r="DHT26"/>
      <x:c r="DHU26"/>
      <x:c r="DHV26"/>
      <x:c r="DHW26"/>
      <x:c r="DHX26"/>
      <x:c r="DHY26"/>
      <x:c r="DHZ26"/>
      <x:c r="DIA26"/>
      <x:c r="DIB26"/>
      <x:c r="DIC26"/>
      <x:c r="DID26"/>
      <x:c r="DIE26"/>
      <x:c r="DIF26"/>
      <x:c r="DIG26"/>
      <x:c r="DIH26"/>
      <x:c r="DII26"/>
      <x:c r="DIJ26"/>
      <x:c r="DIK26"/>
      <x:c r="DIL26"/>
      <x:c r="DIM26"/>
      <x:c r="DIN26"/>
      <x:c r="DIO26"/>
      <x:c r="DIP26"/>
      <x:c r="DIQ26"/>
      <x:c r="DIR26"/>
      <x:c r="DIS26"/>
      <x:c r="DIT26"/>
      <x:c r="DIU26"/>
      <x:c r="DIV26"/>
      <x:c r="DIW26"/>
      <x:c r="DIX26"/>
      <x:c r="DIY26"/>
      <x:c r="DIZ26"/>
      <x:c r="DJA26"/>
      <x:c r="DJB26"/>
      <x:c r="DJC26"/>
      <x:c r="DJD26"/>
      <x:c r="DJE26"/>
      <x:c r="DJF26"/>
      <x:c r="DJG26"/>
      <x:c r="DJH26"/>
      <x:c r="DJI26"/>
      <x:c r="DJJ26"/>
      <x:c r="DJK26"/>
      <x:c r="DJL26"/>
      <x:c r="DJM26"/>
      <x:c r="DJN26"/>
      <x:c r="DJO26"/>
      <x:c r="DJP26"/>
      <x:c r="DJQ26"/>
      <x:c r="DJR26"/>
      <x:c r="DJS26"/>
      <x:c r="DJT26"/>
      <x:c r="DJU26"/>
      <x:c r="DJV26"/>
      <x:c r="DJW26"/>
      <x:c r="DJX26"/>
      <x:c r="DJY26"/>
      <x:c r="DJZ26"/>
      <x:c r="DKA26"/>
      <x:c r="DKB26"/>
      <x:c r="DKC26"/>
      <x:c r="DKD26"/>
      <x:c r="DKE26"/>
      <x:c r="DKF26"/>
      <x:c r="DKG26"/>
      <x:c r="DKH26"/>
      <x:c r="DKI26"/>
      <x:c r="DKJ26"/>
      <x:c r="DKK26"/>
      <x:c r="DKL26"/>
      <x:c r="DKM26"/>
      <x:c r="DKN26"/>
      <x:c r="DKO26"/>
      <x:c r="DKP26"/>
      <x:c r="DKQ26"/>
      <x:c r="DKR26"/>
      <x:c r="DKS26"/>
      <x:c r="DKT26"/>
      <x:c r="DKU26"/>
      <x:c r="DKV26"/>
      <x:c r="DKW26"/>
      <x:c r="DKX26"/>
      <x:c r="DKY26"/>
      <x:c r="DKZ26"/>
      <x:c r="DLA26"/>
      <x:c r="DLB26"/>
      <x:c r="DLC26"/>
      <x:c r="DLD26"/>
      <x:c r="DLE26"/>
      <x:c r="DLF26"/>
      <x:c r="DLG26"/>
      <x:c r="DLH26"/>
      <x:c r="DLI26"/>
      <x:c r="DLJ26"/>
      <x:c r="DLK26"/>
      <x:c r="DLL26"/>
      <x:c r="DLM26"/>
      <x:c r="DLN26"/>
      <x:c r="DLO26"/>
      <x:c r="DLP26"/>
      <x:c r="DLQ26"/>
      <x:c r="DLR26"/>
      <x:c r="DLS26"/>
      <x:c r="DLT26"/>
      <x:c r="DLU26"/>
      <x:c r="DLV26"/>
      <x:c r="DLW26"/>
      <x:c r="DLX26"/>
      <x:c r="DLY26"/>
      <x:c r="DLZ26"/>
      <x:c r="DMA26"/>
      <x:c r="DMB26"/>
      <x:c r="DMC26"/>
      <x:c r="DMD26"/>
      <x:c r="DME26"/>
      <x:c r="DMF26"/>
      <x:c r="DMG26"/>
      <x:c r="DMH26"/>
      <x:c r="DMI26"/>
      <x:c r="DMJ26"/>
      <x:c r="DMK26"/>
      <x:c r="DML26"/>
      <x:c r="DMM26"/>
      <x:c r="DMN26"/>
      <x:c r="DMO26"/>
      <x:c r="DMP26"/>
      <x:c r="DMQ26"/>
      <x:c r="DMR26"/>
      <x:c r="DMS26"/>
      <x:c r="DMT26"/>
      <x:c r="DMU26"/>
      <x:c r="DMV26"/>
      <x:c r="DMW26"/>
      <x:c r="DMX26"/>
      <x:c r="DMY26"/>
      <x:c r="DMZ26"/>
      <x:c r="DNA26"/>
      <x:c r="DNB26"/>
      <x:c r="DNC26"/>
      <x:c r="DND26"/>
      <x:c r="DNE26"/>
      <x:c r="DNF26"/>
      <x:c r="DNG26"/>
      <x:c r="DNH26"/>
      <x:c r="DNI26"/>
      <x:c r="DNJ26"/>
      <x:c r="DNK26"/>
      <x:c r="DNL26"/>
      <x:c r="DNM26"/>
      <x:c r="DNN26"/>
      <x:c r="DNO26"/>
      <x:c r="DNP26"/>
      <x:c r="DNQ26"/>
      <x:c r="DNR26"/>
      <x:c r="DNS26"/>
      <x:c r="DNT26"/>
      <x:c r="DNU26"/>
      <x:c r="DNV26"/>
      <x:c r="DNW26"/>
      <x:c r="DNX26"/>
      <x:c r="DNY26"/>
      <x:c r="DNZ26"/>
      <x:c r="DOA26"/>
      <x:c r="DOB26"/>
      <x:c r="DOC26"/>
      <x:c r="DOD26"/>
      <x:c r="DOE26"/>
      <x:c r="DOF26"/>
      <x:c r="DOG26"/>
      <x:c r="DOH26"/>
      <x:c r="DOI26"/>
      <x:c r="DOJ26"/>
      <x:c r="DOK26"/>
      <x:c r="DOL26"/>
      <x:c r="DOM26"/>
      <x:c r="DON26"/>
      <x:c r="DOO26"/>
      <x:c r="DOP26"/>
      <x:c r="DOQ26"/>
      <x:c r="DOR26"/>
      <x:c r="DOS26"/>
      <x:c r="DOT26"/>
      <x:c r="DOU26"/>
      <x:c r="DOV26"/>
      <x:c r="DOW26"/>
      <x:c r="DOX26"/>
      <x:c r="DOY26"/>
      <x:c r="DOZ26"/>
      <x:c r="DPA26"/>
      <x:c r="DPB26"/>
      <x:c r="DPC26"/>
      <x:c r="DPD26"/>
      <x:c r="DPE26"/>
      <x:c r="DPF26"/>
      <x:c r="DPG26"/>
      <x:c r="DPH26"/>
      <x:c r="DPI26"/>
      <x:c r="DPJ26"/>
      <x:c r="DPK26"/>
      <x:c r="DPL26"/>
      <x:c r="DPM26"/>
      <x:c r="DPN26"/>
      <x:c r="DPO26"/>
      <x:c r="DPP26"/>
      <x:c r="DPQ26"/>
      <x:c r="DPR26"/>
      <x:c r="DPS26"/>
      <x:c r="DPT26"/>
      <x:c r="DPU26"/>
      <x:c r="DPV26"/>
      <x:c r="DPW26"/>
      <x:c r="DPX26"/>
      <x:c r="DPY26"/>
      <x:c r="DPZ26"/>
      <x:c r="DQA26"/>
      <x:c r="DQB26"/>
      <x:c r="DQC26"/>
      <x:c r="DQD26"/>
      <x:c r="DQE26"/>
      <x:c r="DQF26"/>
      <x:c r="DQG26"/>
      <x:c r="DQH26"/>
      <x:c r="DQI26"/>
      <x:c r="DQJ26"/>
      <x:c r="DQK26"/>
      <x:c r="DQL26"/>
      <x:c r="DQM26"/>
      <x:c r="DQN26"/>
      <x:c r="DQO26"/>
      <x:c r="DQP26"/>
      <x:c r="DQQ26"/>
      <x:c r="DQR26"/>
      <x:c r="DQS26"/>
      <x:c r="DQT26"/>
      <x:c r="DQU26"/>
      <x:c r="DQV26"/>
      <x:c r="DQW26"/>
      <x:c r="DQX26"/>
      <x:c r="DQY26"/>
      <x:c r="DQZ26"/>
      <x:c r="DRA26"/>
      <x:c r="DRB26"/>
      <x:c r="DRC26"/>
      <x:c r="DRD26"/>
      <x:c r="DRE26"/>
      <x:c r="DRF26"/>
      <x:c r="DRG26"/>
      <x:c r="DRH26"/>
      <x:c r="DRI26"/>
      <x:c r="DRJ26"/>
      <x:c r="DRK26"/>
      <x:c r="DRL26"/>
      <x:c r="DRM26"/>
      <x:c r="DRN26"/>
      <x:c r="DRO26"/>
      <x:c r="DRP26"/>
      <x:c r="DRQ26"/>
      <x:c r="DRR26"/>
      <x:c r="DRS26"/>
      <x:c r="DRT26"/>
      <x:c r="DRU26"/>
      <x:c r="DRV26"/>
      <x:c r="DRW26"/>
      <x:c r="DRX26"/>
      <x:c r="DRY26"/>
      <x:c r="DRZ26"/>
      <x:c r="DSA26"/>
      <x:c r="DSB26"/>
      <x:c r="DSC26"/>
      <x:c r="DSD26"/>
      <x:c r="DSE26"/>
      <x:c r="DSF26"/>
      <x:c r="DSG26"/>
      <x:c r="DSH26"/>
      <x:c r="DSI26"/>
      <x:c r="DSJ26"/>
      <x:c r="DSK26"/>
      <x:c r="DSL26"/>
      <x:c r="DSM26"/>
      <x:c r="DSN26"/>
      <x:c r="DSO26"/>
      <x:c r="DSP26"/>
      <x:c r="DSQ26"/>
      <x:c r="DSR26"/>
      <x:c r="DSS26"/>
      <x:c r="DST26"/>
      <x:c r="DSU26"/>
      <x:c r="DSV26"/>
      <x:c r="DSW26"/>
      <x:c r="DSX26"/>
      <x:c r="DSY26"/>
      <x:c r="DSZ26"/>
      <x:c r="DTA26"/>
      <x:c r="DTB26"/>
      <x:c r="DTC26"/>
      <x:c r="DTD26"/>
      <x:c r="DTE26"/>
      <x:c r="DTF26"/>
      <x:c r="DTG26"/>
      <x:c r="DTH26"/>
      <x:c r="DTI26"/>
      <x:c r="DTJ26"/>
      <x:c r="DTK26"/>
      <x:c r="DTL26"/>
      <x:c r="DTM26"/>
      <x:c r="DTN26"/>
      <x:c r="DTO26"/>
      <x:c r="DTP26"/>
      <x:c r="DTQ26"/>
      <x:c r="DTR26"/>
      <x:c r="DTS26"/>
      <x:c r="DTT26"/>
      <x:c r="DTU26"/>
      <x:c r="DTV26"/>
      <x:c r="DTW26"/>
      <x:c r="DTX26"/>
      <x:c r="DTY26"/>
      <x:c r="DTZ26"/>
      <x:c r="DUA26"/>
      <x:c r="DUB26"/>
      <x:c r="DUC26"/>
      <x:c r="DUD26"/>
      <x:c r="DUE26"/>
      <x:c r="DUF26"/>
      <x:c r="DUG26"/>
      <x:c r="DUH26"/>
      <x:c r="DUI26"/>
      <x:c r="DUJ26"/>
      <x:c r="DUK26"/>
      <x:c r="DUL26"/>
      <x:c r="DUM26"/>
      <x:c r="DUN26"/>
      <x:c r="DUO26"/>
      <x:c r="DUP26"/>
      <x:c r="DUQ26"/>
      <x:c r="DUR26"/>
      <x:c r="DUS26"/>
      <x:c r="DUT26"/>
      <x:c r="DUU26"/>
      <x:c r="DUV26"/>
      <x:c r="DUW26"/>
      <x:c r="DUX26"/>
      <x:c r="DUY26"/>
      <x:c r="DUZ26"/>
      <x:c r="DVA26"/>
      <x:c r="DVB26"/>
      <x:c r="DVC26"/>
      <x:c r="DVD26"/>
      <x:c r="DVE26"/>
      <x:c r="DVF26"/>
      <x:c r="DVG26"/>
      <x:c r="DVH26"/>
      <x:c r="DVI26"/>
      <x:c r="DVJ26"/>
      <x:c r="DVK26"/>
      <x:c r="DVL26"/>
      <x:c r="DVM26"/>
      <x:c r="DVN26"/>
      <x:c r="DVO26"/>
      <x:c r="DVP26"/>
      <x:c r="DVQ26"/>
      <x:c r="DVR26"/>
      <x:c r="DVS26"/>
      <x:c r="DVT26"/>
      <x:c r="DVU26"/>
      <x:c r="DVV26"/>
      <x:c r="DVW26"/>
      <x:c r="DVX26"/>
      <x:c r="DVY26"/>
      <x:c r="DVZ26"/>
      <x:c r="DWA26"/>
      <x:c r="DWB26"/>
      <x:c r="DWC26"/>
      <x:c r="DWD26"/>
      <x:c r="DWE26"/>
      <x:c r="DWF26"/>
      <x:c r="DWG26"/>
      <x:c r="DWH26"/>
      <x:c r="DWI26"/>
      <x:c r="DWJ26"/>
      <x:c r="DWK26"/>
      <x:c r="DWL26"/>
      <x:c r="DWM26"/>
      <x:c r="DWN26"/>
      <x:c r="DWO26"/>
      <x:c r="DWP26"/>
      <x:c r="DWQ26"/>
      <x:c r="DWR26"/>
      <x:c r="DWS26"/>
      <x:c r="DWT26"/>
      <x:c r="DWU26"/>
      <x:c r="DWV26"/>
      <x:c r="DWW26"/>
      <x:c r="DWX26"/>
      <x:c r="DWY26"/>
      <x:c r="DWZ26"/>
      <x:c r="DXA26"/>
      <x:c r="DXB26"/>
      <x:c r="DXC26"/>
      <x:c r="DXD26"/>
      <x:c r="DXE26"/>
      <x:c r="DXF26"/>
      <x:c r="DXG26"/>
      <x:c r="DXH26"/>
      <x:c r="DXI26"/>
      <x:c r="DXJ26"/>
      <x:c r="DXK26"/>
      <x:c r="DXL26"/>
      <x:c r="DXM26"/>
      <x:c r="DXN26"/>
      <x:c r="DXO26"/>
      <x:c r="DXP26"/>
      <x:c r="DXQ26"/>
      <x:c r="DXR26"/>
      <x:c r="DXS26"/>
      <x:c r="DXT26"/>
      <x:c r="DXU26"/>
      <x:c r="DXV26"/>
      <x:c r="DXW26"/>
      <x:c r="DXX26"/>
      <x:c r="DXY26"/>
      <x:c r="DXZ26"/>
      <x:c r="DYA26"/>
      <x:c r="DYB26"/>
      <x:c r="DYC26"/>
      <x:c r="DYD26"/>
      <x:c r="DYE26"/>
      <x:c r="DYF26"/>
      <x:c r="DYG26"/>
      <x:c r="DYH26"/>
      <x:c r="DYI26"/>
      <x:c r="DYJ26"/>
      <x:c r="DYK26"/>
      <x:c r="DYL26"/>
      <x:c r="DYM26"/>
      <x:c r="DYN26"/>
      <x:c r="DYO26"/>
      <x:c r="DYP26"/>
      <x:c r="DYQ26"/>
      <x:c r="DYR26"/>
      <x:c r="DYS26"/>
      <x:c r="DYT26"/>
      <x:c r="DYU26"/>
      <x:c r="DYV26"/>
      <x:c r="DYW26"/>
      <x:c r="DYX26"/>
      <x:c r="DYY26"/>
      <x:c r="DYZ26"/>
      <x:c r="DZA26"/>
      <x:c r="DZB26"/>
      <x:c r="DZC26"/>
      <x:c r="DZD26"/>
      <x:c r="DZE26"/>
      <x:c r="DZF26"/>
      <x:c r="DZG26"/>
      <x:c r="DZH26"/>
      <x:c r="DZI26"/>
      <x:c r="DZJ26"/>
      <x:c r="DZK26"/>
      <x:c r="DZL26"/>
      <x:c r="DZM26"/>
      <x:c r="DZN26"/>
      <x:c r="DZO26"/>
      <x:c r="DZP26"/>
      <x:c r="DZQ26"/>
      <x:c r="DZR26"/>
      <x:c r="DZS26"/>
      <x:c r="DZT26"/>
      <x:c r="DZU26"/>
      <x:c r="DZV26"/>
      <x:c r="DZW26"/>
      <x:c r="DZX26"/>
      <x:c r="DZY26"/>
      <x:c r="DZZ26"/>
      <x:c r="EAA26"/>
      <x:c r="EAB26"/>
      <x:c r="EAC26"/>
      <x:c r="EAD26"/>
      <x:c r="EAE26"/>
      <x:c r="EAF26"/>
      <x:c r="EAG26"/>
      <x:c r="EAH26"/>
      <x:c r="EAI26"/>
      <x:c r="EAJ26"/>
      <x:c r="EAK26"/>
      <x:c r="EAL26"/>
      <x:c r="EAM26"/>
      <x:c r="EAN26"/>
      <x:c r="EAO26"/>
      <x:c r="EAP26"/>
      <x:c r="EAQ26"/>
      <x:c r="EAR26"/>
      <x:c r="EAS26"/>
      <x:c r="EAT26"/>
      <x:c r="EAU26"/>
      <x:c r="EAV26"/>
      <x:c r="EAW26"/>
      <x:c r="EAX26"/>
      <x:c r="EAY26"/>
      <x:c r="EAZ26"/>
      <x:c r="EBA26"/>
      <x:c r="EBB26"/>
      <x:c r="EBC26"/>
      <x:c r="EBD26"/>
      <x:c r="EBE26"/>
      <x:c r="EBF26"/>
      <x:c r="EBG26"/>
      <x:c r="EBH26"/>
      <x:c r="EBI26"/>
      <x:c r="EBJ26"/>
      <x:c r="EBK26"/>
      <x:c r="EBL26"/>
      <x:c r="EBM26"/>
      <x:c r="EBN26"/>
      <x:c r="EBO26"/>
      <x:c r="EBP26"/>
      <x:c r="EBQ26"/>
      <x:c r="EBR26"/>
      <x:c r="EBS26"/>
      <x:c r="EBT26"/>
      <x:c r="EBU26"/>
      <x:c r="EBV26"/>
      <x:c r="EBW26"/>
      <x:c r="EBX26"/>
      <x:c r="EBY26"/>
      <x:c r="EBZ26"/>
      <x:c r="ECA26"/>
      <x:c r="ECB26"/>
      <x:c r="ECC26"/>
      <x:c r="ECD26"/>
      <x:c r="ECE26"/>
      <x:c r="ECF26"/>
      <x:c r="ECG26"/>
      <x:c r="ECH26"/>
      <x:c r="ECI26"/>
      <x:c r="ECJ26"/>
      <x:c r="ECK26"/>
      <x:c r="ECL26"/>
      <x:c r="ECM26"/>
      <x:c r="ECN26"/>
      <x:c r="ECO26"/>
      <x:c r="ECP26"/>
      <x:c r="ECQ26"/>
      <x:c r="ECR26"/>
      <x:c r="ECS26"/>
      <x:c r="ECT26"/>
      <x:c r="ECU26"/>
      <x:c r="ECV26"/>
      <x:c r="ECW26"/>
      <x:c r="ECX26"/>
      <x:c r="ECY26"/>
      <x:c r="ECZ26"/>
      <x:c r="EDA26"/>
      <x:c r="EDB26"/>
      <x:c r="EDC26"/>
      <x:c r="EDD26"/>
      <x:c r="EDE26"/>
      <x:c r="EDF26"/>
      <x:c r="EDG26"/>
      <x:c r="EDH26"/>
      <x:c r="EDI26"/>
      <x:c r="EDJ26"/>
      <x:c r="EDK26"/>
      <x:c r="EDL26"/>
      <x:c r="EDM26"/>
      <x:c r="EDN26"/>
      <x:c r="EDO26"/>
      <x:c r="EDP26"/>
      <x:c r="EDQ26"/>
      <x:c r="EDR26"/>
      <x:c r="EDS26"/>
      <x:c r="EDT26"/>
      <x:c r="EDU26"/>
      <x:c r="EDV26"/>
      <x:c r="EDW26"/>
      <x:c r="EDX26"/>
      <x:c r="EDY26"/>
      <x:c r="EDZ26"/>
      <x:c r="EEA26"/>
      <x:c r="EEB26"/>
      <x:c r="EEC26"/>
      <x:c r="EED26"/>
      <x:c r="EEE26"/>
      <x:c r="EEF26"/>
      <x:c r="EEG26"/>
      <x:c r="EEH26"/>
      <x:c r="EEI26"/>
      <x:c r="EEJ26"/>
      <x:c r="EEK26"/>
      <x:c r="EEL26"/>
      <x:c r="EEM26"/>
      <x:c r="EEN26"/>
      <x:c r="EEO26"/>
      <x:c r="EEP26"/>
      <x:c r="EEQ26"/>
      <x:c r="EER26"/>
      <x:c r="EES26"/>
      <x:c r="EET26"/>
      <x:c r="EEU26"/>
      <x:c r="EEV26"/>
      <x:c r="EEW26"/>
      <x:c r="EEX26"/>
      <x:c r="EEY26"/>
      <x:c r="EEZ26"/>
      <x:c r="EFA26"/>
      <x:c r="EFB26"/>
      <x:c r="EFC26"/>
      <x:c r="EFD26"/>
      <x:c r="EFE26"/>
      <x:c r="EFF26"/>
      <x:c r="EFG26"/>
      <x:c r="EFH26"/>
      <x:c r="EFI26"/>
      <x:c r="EFJ26"/>
      <x:c r="EFK26"/>
      <x:c r="EFL26"/>
      <x:c r="EFM26"/>
      <x:c r="EFN26"/>
      <x:c r="EFO26"/>
      <x:c r="EFP26"/>
      <x:c r="EFQ26"/>
      <x:c r="EFR26"/>
      <x:c r="EFS26"/>
      <x:c r="EFT26"/>
      <x:c r="EFU26"/>
      <x:c r="EFV26"/>
      <x:c r="EFW26"/>
      <x:c r="EFX26"/>
      <x:c r="EFY26"/>
      <x:c r="EFZ26"/>
      <x:c r="EGA26"/>
      <x:c r="EGB26"/>
      <x:c r="EGC26"/>
      <x:c r="EGD26"/>
      <x:c r="EGE26"/>
      <x:c r="EGF26"/>
      <x:c r="EGG26"/>
      <x:c r="EGH26"/>
      <x:c r="EGI26"/>
      <x:c r="EGJ26"/>
      <x:c r="EGK26"/>
      <x:c r="EGL26"/>
      <x:c r="EGM26"/>
      <x:c r="EGN26"/>
      <x:c r="EGO26"/>
      <x:c r="EGP26"/>
      <x:c r="EGQ26"/>
      <x:c r="EGR26"/>
      <x:c r="EGS26"/>
      <x:c r="EGT26"/>
      <x:c r="EGU26"/>
      <x:c r="EGV26"/>
      <x:c r="EGW26"/>
      <x:c r="EGX26"/>
      <x:c r="EGY26"/>
      <x:c r="EGZ26"/>
      <x:c r="EHA26"/>
      <x:c r="EHB26"/>
      <x:c r="EHC26"/>
      <x:c r="EHD26"/>
      <x:c r="EHE26"/>
      <x:c r="EHF26"/>
      <x:c r="EHG26"/>
      <x:c r="EHH26"/>
      <x:c r="EHI26"/>
      <x:c r="EHJ26"/>
      <x:c r="EHK26"/>
      <x:c r="EHL26"/>
      <x:c r="EHM26"/>
      <x:c r="EHN26"/>
      <x:c r="EHO26"/>
      <x:c r="EHP26"/>
      <x:c r="EHQ26"/>
      <x:c r="EHR26"/>
      <x:c r="EHS26"/>
      <x:c r="EHT26"/>
      <x:c r="EHU26"/>
      <x:c r="EHV26"/>
      <x:c r="EHW26"/>
      <x:c r="EHX26"/>
      <x:c r="EHY26"/>
      <x:c r="EHZ26"/>
      <x:c r="EIA26"/>
      <x:c r="EIB26"/>
      <x:c r="EIC26"/>
      <x:c r="EID26"/>
      <x:c r="EIE26"/>
      <x:c r="EIF26"/>
      <x:c r="EIG26"/>
      <x:c r="EIH26"/>
      <x:c r="EII26"/>
      <x:c r="EIJ26"/>
      <x:c r="EIK26"/>
      <x:c r="EIL26"/>
      <x:c r="EIM26"/>
      <x:c r="EIN26"/>
      <x:c r="EIO26"/>
      <x:c r="EIP26"/>
      <x:c r="EIQ26"/>
      <x:c r="EIR26"/>
      <x:c r="EIS26"/>
      <x:c r="EIT26"/>
      <x:c r="EIU26"/>
      <x:c r="EIV26"/>
      <x:c r="EIW26"/>
      <x:c r="EIX26"/>
      <x:c r="EIY26"/>
      <x:c r="EIZ26"/>
      <x:c r="EJA26"/>
      <x:c r="EJB26"/>
      <x:c r="EJC26"/>
      <x:c r="EJD26"/>
      <x:c r="EJE26"/>
      <x:c r="EJF26"/>
      <x:c r="EJG26"/>
      <x:c r="EJH26"/>
      <x:c r="EJI26"/>
      <x:c r="EJJ26"/>
      <x:c r="EJK26"/>
      <x:c r="EJL26"/>
      <x:c r="EJM26"/>
      <x:c r="EJN26"/>
      <x:c r="EJO26"/>
      <x:c r="EJP26"/>
      <x:c r="EJQ26"/>
      <x:c r="EJR26"/>
      <x:c r="EJS26"/>
      <x:c r="EJT26"/>
      <x:c r="EJU26"/>
      <x:c r="EJV26"/>
      <x:c r="EJW26"/>
      <x:c r="EJX26"/>
      <x:c r="EJY26"/>
      <x:c r="EJZ26"/>
      <x:c r="EKA26"/>
      <x:c r="EKB26"/>
      <x:c r="EKC26"/>
      <x:c r="EKD26"/>
      <x:c r="EKE26"/>
      <x:c r="EKF26"/>
      <x:c r="EKG26"/>
      <x:c r="EKH26"/>
      <x:c r="EKI26"/>
      <x:c r="EKJ26"/>
      <x:c r="EKK26"/>
      <x:c r="EKL26"/>
      <x:c r="EKM26"/>
      <x:c r="EKN26"/>
      <x:c r="EKO26"/>
      <x:c r="EKP26"/>
      <x:c r="EKQ26"/>
      <x:c r="EKR26"/>
      <x:c r="EKS26"/>
      <x:c r="EKT26"/>
      <x:c r="EKU26"/>
      <x:c r="EKV26"/>
      <x:c r="EKW26"/>
      <x:c r="EKX26"/>
      <x:c r="EKY26"/>
      <x:c r="EKZ26"/>
      <x:c r="ELA26"/>
      <x:c r="ELB26"/>
      <x:c r="ELC26"/>
      <x:c r="ELD26"/>
      <x:c r="ELE26"/>
      <x:c r="ELF26"/>
      <x:c r="ELG26"/>
      <x:c r="ELH26"/>
      <x:c r="ELI26"/>
      <x:c r="ELJ26"/>
      <x:c r="ELK26"/>
      <x:c r="ELL26"/>
      <x:c r="ELM26"/>
      <x:c r="ELN26"/>
      <x:c r="ELO26"/>
      <x:c r="ELP26"/>
      <x:c r="ELQ26"/>
      <x:c r="ELR26"/>
      <x:c r="ELS26"/>
      <x:c r="ELT26"/>
      <x:c r="ELU26"/>
      <x:c r="ELV26"/>
      <x:c r="ELW26"/>
      <x:c r="ELX26"/>
      <x:c r="ELY26"/>
      <x:c r="ELZ26"/>
      <x:c r="EMA26"/>
      <x:c r="EMB26"/>
      <x:c r="EMC26"/>
      <x:c r="EMD26"/>
      <x:c r="EME26"/>
      <x:c r="EMF26"/>
      <x:c r="EMG26"/>
      <x:c r="EMH26"/>
      <x:c r="EMI26"/>
      <x:c r="EMJ26"/>
      <x:c r="EMK26"/>
      <x:c r="EML26"/>
      <x:c r="EMM26"/>
      <x:c r="EMN26"/>
      <x:c r="EMO26"/>
      <x:c r="EMP26"/>
      <x:c r="EMQ26"/>
      <x:c r="EMR26"/>
      <x:c r="EMS26"/>
      <x:c r="EMT26"/>
      <x:c r="EMU26"/>
      <x:c r="EMV26"/>
      <x:c r="EMW26"/>
      <x:c r="EMX26"/>
      <x:c r="EMY26"/>
      <x:c r="EMZ26"/>
      <x:c r="ENA26"/>
      <x:c r="ENB26"/>
      <x:c r="ENC26"/>
      <x:c r="END26"/>
      <x:c r="ENE26"/>
      <x:c r="ENF26"/>
      <x:c r="ENG26"/>
      <x:c r="ENH26"/>
      <x:c r="ENI26"/>
      <x:c r="ENJ26"/>
      <x:c r="ENK26"/>
      <x:c r="ENL26"/>
      <x:c r="ENM26"/>
      <x:c r="ENN26"/>
      <x:c r="ENO26"/>
      <x:c r="ENP26"/>
      <x:c r="ENQ26"/>
      <x:c r="ENR26"/>
      <x:c r="ENS26"/>
      <x:c r="ENT26"/>
      <x:c r="ENU26"/>
      <x:c r="ENV26"/>
      <x:c r="ENW26"/>
      <x:c r="ENX26"/>
      <x:c r="ENY26"/>
      <x:c r="ENZ26"/>
      <x:c r="EOA26"/>
      <x:c r="EOB26"/>
      <x:c r="EOC26"/>
      <x:c r="EOD26"/>
      <x:c r="EOE26"/>
      <x:c r="EOF26"/>
      <x:c r="EOG26"/>
      <x:c r="EOH26"/>
      <x:c r="EOI26"/>
      <x:c r="EOJ26"/>
      <x:c r="EOK26"/>
      <x:c r="EOL26"/>
      <x:c r="EOM26"/>
      <x:c r="EON26"/>
      <x:c r="EOO26"/>
      <x:c r="EOP26"/>
      <x:c r="EOQ26"/>
      <x:c r="EOR26"/>
      <x:c r="EOS26"/>
      <x:c r="EOT26"/>
      <x:c r="EOU26"/>
      <x:c r="EOV26"/>
      <x:c r="EOW26"/>
      <x:c r="EOX26"/>
      <x:c r="EOY26"/>
      <x:c r="EOZ26"/>
      <x:c r="EPA26"/>
      <x:c r="EPB26"/>
      <x:c r="EPC26"/>
      <x:c r="EPD26"/>
      <x:c r="EPE26"/>
      <x:c r="EPF26"/>
      <x:c r="EPG26"/>
      <x:c r="EPH26"/>
      <x:c r="EPI26"/>
      <x:c r="EPJ26"/>
      <x:c r="EPK26"/>
      <x:c r="EPL26"/>
      <x:c r="EPM26"/>
      <x:c r="EPN26"/>
      <x:c r="EPO26"/>
      <x:c r="EPP26"/>
      <x:c r="EPQ26"/>
      <x:c r="EPR26"/>
      <x:c r="EPS26"/>
      <x:c r="EPT26"/>
      <x:c r="EPU26"/>
      <x:c r="EPV26"/>
      <x:c r="EPW26"/>
      <x:c r="EPX26"/>
      <x:c r="EPY26"/>
      <x:c r="EPZ26"/>
      <x:c r="EQA26"/>
      <x:c r="EQB26"/>
      <x:c r="EQC26"/>
      <x:c r="EQD26"/>
      <x:c r="EQE26"/>
      <x:c r="EQF26"/>
      <x:c r="EQG26"/>
      <x:c r="EQH26"/>
      <x:c r="EQI26"/>
      <x:c r="EQJ26"/>
      <x:c r="EQK26"/>
      <x:c r="EQL26"/>
      <x:c r="EQM26"/>
      <x:c r="EQN26"/>
      <x:c r="EQO26"/>
      <x:c r="EQP26"/>
      <x:c r="EQQ26"/>
      <x:c r="EQR26"/>
      <x:c r="EQS26"/>
      <x:c r="EQT26"/>
      <x:c r="EQU26"/>
      <x:c r="EQV26"/>
      <x:c r="EQW26"/>
      <x:c r="EQX26"/>
      <x:c r="EQY26"/>
      <x:c r="EQZ26"/>
      <x:c r="ERA26"/>
      <x:c r="ERB26"/>
      <x:c r="ERC26"/>
      <x:c r="ERD26"/>
      <x:c r="ERE26"/>
      <x:c r="ERF26"/>
      <x:c r="ERG26"/>
      <x:c r="ERH26"/>
      <x:c r="ERI26"/>
      <x:c r="ERJ26"/>
      <x:c r="ERK26"/>
      <x:c r="ERL26"/>
      <x:c r="ERM26"/>
      <x:c r="ERN26"/>
      <x:c r="ERO26"/>
      <x:c r="ERP26"/>
      <x:c r="ERQ26"/>
      <x:c r="ERR26"/>
      <x:c r="ERS26"/>
      <x:c r="ERT26"/>
      <x:c r="ERU26"/>
      <x:c r="ERV26"/>
      <x:c r="ERW26"/>
      <x:c r="ERX26"/>
      <x:c r="ERY26"/>
      <x:c r="ERZ26"/>
      <x:c r="ESA26"/>
      <x:c r="ESB26"/>
      <x:c r="ESC26"/>
      <x:c r="ESD26"/>
      <x:c r="ESE26"/>
      <x:c r="ESF26"/>
      <x:c r="ESG26"/>
      <x:c r="ESH26"/>
      <x:c r="ESI26"/>
      <x:c r="ESJ26"/>
      <x:c r="ESK26"/>
      <x:c r="ESL26"/>
      <x:c r="ESM26"/>
      <x:c r="ESN26"/>
      <x:c r="ESO26"/>
      <x:c r="ESP26"/>
      <x:c r="ESQ26"/>
      <x:c r="ESR26"/>
      <x:c r="ESS26"/>
      <x:c r="EST26"/>
      <x:c r="ESU26"/>
      <x:c r="ESV26"/>
      <x:c r="ESW26"/>
      <x:c r="ESX26"/>
      <x:c r="ESY26"/>
      <x:c r="ESZ26"/>
      <x:c r="ETA26"/>
      <x:c r="ETB26"/>
      <x:c r="ETC26"/>
      <x:c r="ETD26"/>
      <x:c r="ETE26"/>
      <x:c r="ETF26"/>
      <x:c r="ETG26"/>
      <x:c r="ETH26"/>
      <x:c r="ETI26"/>
      <x:c r="ETJ26"/>
      <x:c r="ETK26"/>
      <x:c r="ETL26"/>
      <x:c r="ETM26"/>
      <x:c r="ETN26"/>
      <x:c r="ETO26"/>
      <x:c r="ETP26"/>
      <x:c r="ETQ26"/>
      <x:c r="ETR26"/>
      <x:c r="ETS26"/>
      <x:c r="ETT26"/>
      <x:c r="ETU26"/>
      <x:c r="ETV26"/>
      <x:c r="ETW26"/>
      <x:c r="ETX26"/>
      <x:c r="ETY26"/>
      <x:c r="ETZ26"/>
      <x:c r="EUA26"/>
      <x:c r="EUB26"/>
      <x:c r="EUC26"/>
      <x:c r="EUD26"/>
      <x:c r="EUE26"/>
      <x:c r="EUF26"/>
      <x:c r="EUG26"/>
      <x:c r="EUH26"/>
      <x:c r="EUI26"/>
      <x:c r="EUJ26"/>
      <x:c r="EUK26"/>
      <x:c r="EUL26"/>
      <x:c r="EUM26"/>
      <x:c r="EUN26"/>
      <x:c r="EUO26"/>
      <x:c r="EUP26"/>
      <x:c r="EUQ26"/>
      <x:c r="EUR26"/>
      <x:c r="EUS26"/>
      <x:c r="EUT26"/>
      <x:c r="EUU26"/>
      <x:c r="EUV26"/>
      <x:c r="EUW26"/>
      <x:c r="EUX26"/>
      <x:c r="EUY26"/>
      <x:c r="EUZ26"/>
      <x:c r="EVA26"/>
      <x:c r="EVB26"/>
      <x:c r="EVC26"/>
      <x:c r="EVD26"/>
      <x:c r="EVE26"/>
      <x:c r="EVF26"/>
      <x:c r="EVG26"/>
      <x:c r="EVH26"/>
      <x:c r="EVI26"/>
      <x:c r="EVJ26"/>
      <x:c r="EVK26"/>
      <x:c r="EVL26"/>
      <x:c r="EVM26"/>
      <x:c r="EVN26"/>
      <x:c r="EVO26"/>
      <x:c r="EVP26"/>
      <x:c r="EVQ26"/>
      <x:c r="EVR26"/>
      <x:c r="EVS26"/>
      <x:c r="EVT26"/>
      <x:c r="EVU26"/>
      <x:c r="EVV26"/>
      <x:c r="EVW26"/>
      <x:c r="EVX26"/>
      <x:c r="EVY26"/>
      <x:c r="EVZ26"/>
      <x:c r="EWA26"/>
      <x:c r="EWB26"/>
      <x:c r="EWC26"/>
      <x:c r="EWD26"/>
      <x:c r="EWE26"/>
      <x:c r="EWF26"/>
      <x:c r="EWG26"/>
      <x:c r="EWH26"/>
      <x:c r="EWI26"/>
      <x:c r="EWJ26"/>
      <x:c r="EWK26"/>
      <x:c r="EWL26"/>
      <x:c r="EWM26"/>
      <x:c r="EWN26"/>
      <x:c r="EWO26"/>
      <x:c r="EWP26"/>
      <x:c r="EWQ26"/>
      <x:c r="EWR26"/>
      <x:c r="EWS26"/>
      <x:c r="EWT26"/>
      <x:c r="EWU26"/>
      <x:c r="EWV26"/>
      <x:c r="EWW26"/>
      <x:c r="EWX26"/>
      <x:c r="EWY26"/>
      <x:c r="EWZ26"/>
      <x:c r="EXA26"/>
      <x:c r="EXB26"/>
      <x:c r="EXC26"/>
      <x:c r="EXD26"/>
      <x:c r="EXE26"/>
      <x:c r="EXF26"/>
      <x:c r="EXG26"/>
      <x:c r="EXH26"/>
      <x:c r="EXI26"/>
      <x:c r="EXJ26"/>
      <x:c r="EXK26"/>
      <x:c r="EXL26"/>
      <x:c r="EXM26"/>
      <x:c r="EXN26"/>
      <x:c r="EXO26"/>
      <x:c r="EXP26"/>
      <x:c r="EXQ26"/>
      <x:c r="EXR26"/>
      <x:c r="EXS26"/>
      <x:c r="EXT26"/>
      <x:c r="EXU26"/>
      <x:c r="EXV26"/>
      <x:c r="EXW26"/>
      <x:c r="EXX26"/>
      <x:c r="EXY26"/>
      <x:c r="EXZ26"/>
      <x:c r="EYA26"/>
      <x:c r="EYB26"/>
      <x:c r="EYC26"/>
      <x:c r="EYD26"/>
      <x:c r="EYE26"/>
      <x:c r="EYF26"/>
      <x:c r="EYG26"/>
      <x:c r="EYH26"/>
      <x:c r="EYI26"/>
      <x:c r="EYJ26"/>
      <x:c r="EYK26"/>
      <x:c r="EYL26"/>
      <x:c r="EYM26"/>
      <x:c r="EYN26"/>
      <x:c r="EYO26"/>
      <x:c r="EYP26"/>
      <x:c r="EYQ26"/>
      <x:c r="EYR26"/>
      <x:c r="EYS26"/>
      <x:c r="EYT26"/>
      <x:c r="EYU26"/>
      <x:c r="EYV26"/>
      <x:c r="EYW26"/>
      <x:c r="EYX26"/>
      <x:c r="EYY26"/>
      <x:c r="EYZ26"/>
      <x:c r="EZA26"/>
      <x:c r="EZB26"/>
      <x:c r="EZC26"/>
      <x:c r="EZD26"/>
      <x:c r="EZE26"/>
      <x:c r="EZF26"/>
      <x:c r="EZG26"/>
      <x:c r="EZH26"/>
      <x:c r="EZI26"/>
      <x:c r="EZJ26"/>
      <x:c r="EZK26"/>
      <x:c r="EZL26"/>
      <x:c r="EZM26"/>
      <x:c r="EZN26"/>
      <x:c r="EZO26"/>
      <x:c r="EZP26"/>
      <x:c r="EZQ26"/>
      <x:c r="EZR26"/>
      <x:c r="EZS26"/>
      <x:c r="EZT26"/>
      <x:c r="EZU26"/>
      <x:c r="EZV26"/>
      <x:c r="EZW26"/>
      <x:c r="EZX26"/>
      <x:c r="EZY26"/>
      <x:c r="EZZ26"/>
      <x:c r="FAA26"/>
      <x:c r="FAB26"/>
      <x:c r="FAC26"/>
      <x:c r="FAD26"/>
      <x:c r="FAE26"/>
      <x:c r="FAF26"/>
      <x:c r="FAG26"/>
      <x:c r="FAH26"/>
      <x:c r="FAI26"/>
      <x:c r="FAJ26"/>
      <x:c r="FAK26"/>
      <x:c r="FAL26"/>
      <x:c r="FAM26"/>
      <x:c r="FAN26"/>
      <x:c r="FAO26"/>
      <x:c r="FAP26"/>
      <x:c r="FAQ26"/>
      <x:c r="FAR26"/>
      <x:c r="FAS26"/>
      <x:c r="FAT26"/>
      <x:c r="FAU26"/>
      <x:c r="FAV26"/>
      <x:c r="FAW26"/>
      <x:c r="FAX26"/>
      <x:c r="FAY26"/>
      <x:c r="FAZ26"/>
      <x:c r="FBA26"/>
      <x:c r="FBB26"/>
      <x:c r="FBC26"/>
      <x:c r="FBD26"/>
      <x:c r="FBE26"/>
      <x:c r="FBF26"/>
      <x:c r="FBG26"/>
      <x:c r="FBH26"/>
      <x:c r="FBI26"/>
      <x:c r="FBJ26"/>
      <x:c r="FBK26"/>
      <x:c r="FBL26"/>
      <x:c r="FBM26"/>
      <x:c r="FBN26"/>
      <x:c r="FBO26"/>
      <x:c r="FBP26"/>
      <x:c r="FBQ26"/>
      <x:c r="FBR26"/>
      <x:c r="FBS26"/>
      <x:c r="FBT26"/>
      <x:c r="FBU26"/>
      <x:c r="FBV26"/>
      <x:c r="FBW26"/>
      <x:c r="FBX26"/>
      <x:c r="FBY26"/>
      <x:c r="FBZ26"/>
      <x:c r="FCA26"/>
      <x:c r="FCB26"/>
      <x:c r="FCC26"/>
      <x:c r="FCD26"/>
      <x:c r="FCE26"/>
      <x:c r="FCF26"/>
      <x:c r="FCG26"/>
      <x:c r="FCH26"/>
      <x:c r="FCI26"/>
      <x:c r="FCJ26"/>
      <x:c r="FCK26"/>
      <x:c r="FCL26"/>
      <x:c r="FCM26"/>
      <x:c r="FCN26"/>
      <x:c r="FCO26"/>
      <x:c r="FCP26"/>
      <x:c r="FCQ26"/>
      <x:c r="FCR26"/>
      <x:c r="FCS26"/>
      <x:c r="FCT26"/>
      <x:c r="FCU26"/>
      <x:c r="FCV26"/>
      <x:c r="FCW26"/>
      <x:c r="FCX26"/>
      <x:c r="FCY26"/>
      <x:c r="FCZ26"/>
      <x:c r="FDA26"/>
      <x:c r="FDB26"/>
      <x:c r="FDC26"/>
      <x:c r="FDD26"/>
      <x:c r="FDE26"/>
      <x:c r="FDF26"/>
      <x:c r="FDG26"/>
      <x:c r="FDH26"/>
      <x:c r="FDI26"/>
      <x:c r="FDJ26"/>
      <x:c r="FDK26"/>
      <x:c r="FDL26"/>
      <x:c r="FDM26"/>
      <x:c r="FDN26"/>
      <x:c r="FDO26"/>
      <x:c r="FDP26"/>
      <x:c r="FDQ26"/>
      <x:c r="FDR26"/>
      <x:c r="FDS26"/>
      <x:c r="FDT26"/>
      <x:c r="FDU26"/>
      <x:c r="FDV26"/>
      <x:c r="FDW26"/>
      <x:c r="FDX26"/>
      <x:c r="FDY26"/>
      <x:c r="FDZ26"/>
      <x:c r="FEA26"/>
      <x:c r="FEB26"/>
      <x:c r="FEC26"/>
      <x:c r="FED26"/>
      <x:c r="FEE26"/>
      <x:c r="FEF26"/>
      <x:c r="FEG26"/>
      <x:c r="FEH26"/>
      <x:c r="FEI26"/>
      <x:c r="FEJ26"/>
      <x:c r="FEK26"/>
      <x:c r="FEL26"/>
      <x:c r="FEM26"/>
      <x:c r="FEN26"/>
      <x:c r="FEO26"/>
      <x:c r="FEP26"/>
      <x:c r="FEQ26"/>
      <x:c r="FER26"/>
      <x:c r="FES26"/>
      <x:c r="FET26"/>
      <x:c r="FEU26"/>
      <x:c r="FEV26"/>
      <x:c r="FEW26"/>
      <x:c r="FEX26"/>
      <x:c r="FEY26"/>
      <x:c r="FEZ26"/>
      <x:c r="FFA26"/>
      <x:c r="FFB26"/>
      <x:c r="FFC26"/>
      <x:c r="FFD26"/>
      <x:c r="FFE26"/>
      <x:c r="FFF26"/>
      <x:c r="FFG26"/>
      <x:c r="FFH26"/>
      <x:c r="FFI26"/>
      <x:c r="FFJ26"/>
      <x:c r="FFK26"/>
      <x:c r="FFL26"/>
      <x:c r="FFM26"/>
      <x:c r="FFN26"/>
      <x:c r="FFO26"/>
      <x:c r="FFP26"/>
      <x:c r="FFQ26"/>
      <x:c r="FFR26"/>
      <x:c r="FFS26"/>
      <x:c r="FFT26"/>
      <x:c r="FFU26"/>
      <x:c r="FFV26"/>
      <x:c r="FFW26"/>
      <x:c r="FFX26"/>
      <x:c r="FFY26"/>
      <x:c r="FFZ26"/>
      <x:c r="FGA26"/>
      <x:c r="FGB26"/>
      <x:c r="FGC26"/>
      <x:c r="FGD26"/>
      <x:c r="FGE26"/>
      <x:c r="FGF26"/>
      <x:c r="FGG26"/>
      <x:c r="FGH26"/>
      <x:c r="FGI26"/>
      <x:c r="FGJ26"/>
      <x:c r="FGK26"/>
      <x:c r="FGL26"/>
      <x:c r="FGM26"/>
      <x:c r="FGN26"/>
      <x:c r="FGO26"/>
      <x:c r="FGP26"/>
      <x:c r="FGQ26"/>
      <x:c r="FGR26"/>
      <x:c r="FGS26"/>
      <x:c r="FGT26"/>
      <x:c r="FGU26"/>
      <x:c r="FGV26"/>
      <x:c r="FGW26"/>
      <x:c r="FGX26"/>
      <x:c r="FGY26"/>
      <x:c r="FGZ26"/>
      <x:c r="FHA26"/>
      <x:c r="FHB26"/>
      <x:c r="FHC26"/>
      <x:c r="FHD26"/>
      <x:c r="FHE26"/>
      <x:c r="FHF26"/>
      <x:c r="FHG26"/>
      <x:c r="FHH26"/>
      <x:c r="FHI26"/>
      <x:c r="FHJ26"/>
      <x:c r="FHK26"/>
      <x:c r="FHL26"/>
      <x:c r="FHM26"/>
      <x:c r="FHN26"/>
      <x:c r="FHO26"/>
      <x:c r="FHP26"/>
      <x:c r="FHQ26"/>
      <x:c r="FHR26"/>
      <x:c r="FHS26"/>
      <x:c r="FHT26"/>
      <x:c r="FHU26"/>
      <x:c r="FHV26"/>
      <x:c r="FHW26"/>
      <x:c r="FHX26"/>
      <x:c r="FHY26"/>
      <x:c r="FHZ26"/>
      <x:c r="FIA26"/>
      <x:c r="FIB26"/>
      <x:c r="FIC26"/>
      <x:c r="FID26"/>
      <x:c r="FIE26"/>
      <x:c r="FIF26"/>
      <x:c r="FIG26"/>
      <x:c r="FIH26"/>
      <x:c r="FII26"/>
      <x:c r="FIJ26"/>
      <x:c r="FIK26"/>
      <x:c r="FIL26"/>
      <x:c r="FIM26"/>
      <x:c r="FIN26"/>
      <x:c r="FIO26"/>
      <x:c r="FIP26"/>
      <x:c r="FIQ26"/>
      <x:c r="FIR26"/>
      <x:c r="FIS26"/>
      <x:c r="FIT26"/>
      <x:c r="FIU26"/>
      <x:c r="FIV26"/>
      <x:c r="FIW26"/>
      <x:c r="FIX26"/>
      <x:c r="FIY26"/>
      <x:c r="FIZ26"/>
      <x:c r="FJA26"/>
      <x:c r="FJB26"/>
      <x:c r="FJC26"/>
      <x:c r="FJD26"/>
      <x:c r="FJE26"/>
      <x:c r="FJF26"/>
      <x:c r="FJG26"/>
      <x:c r="FJH26"/>
      <x:c r="FJI26"/>
      <x:c r="FJJ26"/>
      <x:c r="FJK26"/>
      <x:c r="FJL26"/>
      <x:c r="FJM26"/>
      <x:c r="FJN26"/>
      <x:c r="FJO26"/>
      <x:c r="FJP26"/>
      <x:c r="FJQ26"/>
      <x:c r="FJR26"/>
      <x:c r="FJS26"/>
      <x:c r="FJT26"/>
      <x:c r="FJU26"/>
      <x:c r="FJV26"/>
      <x:c r="FJW26"/>
      <x:c r="FJX26"/>
      <x:c r="FJY26"/>
      <x:c r="FJZ26"/>
      <x:c r="FKA26"/>
      <x:c r="FKB26"/>
      <x:c r="FKC26"/>
      <x:c r="FKD26"/>
      <x:c r="FKE26"/>
      <x:c r="FKF26"/>
      <x:c r="FKG26"/>
      <x:c r="FKH26"/>
      <x:c r="FKI26"/>
      <x:c r="FKJ26"/>
      <x:c r="FKK26"/>
      <x:c r="FKL26"/>
      <x:c r="FKM26"/>
      <x:c r="FKN26"/>
      <x:c r="FKO26"/>
      <x:c r="FKP26"/>
      <x:c r="FKQ26"/>
      <x:c r="FKR26"/>
      <x:c r="FKS26"/>
      <x:c r="FKT26"/>
      <x:c r="FKU26"/>
      <x:c r="FKV26"/>
      <x:c r="FKW26"/>
      <x:c r="FKX26"/>
      <x:c r="FKY26"/>
      <x:c r="FKZ26"/>
      <x:c r="FLA26"/>
      <x:c r="FLB26"/>
      <x:c r="FLC26"/>
      <x:c r="FLD26"/>
      <x:c r="FLE26"/>
      <x:c r="FLF26"/>
      <x:c r="FLG26"/>
      <x:c r="FLH26"/>
      <x:c r="FLI26"/>
      <x:c r="FLJ26"/>
      <x:c r="FLK26"/>
      <x:c r="FLL26"/>
      <x:c r="FLM26"/>
      <x:c r="FLN26"/>
      <x:c r="FLO26"/>
      <x:c r="FLP26"/>
      <x:c r="FLQ26"/>
      <x:c r="FLR26"/>
      <x:c r="FLS26"/>
      <x:c r="FLT26"/>
      <x:c r="FLU26"/>
      <x:c r="FLV26"/>
      <x:c r="FLW26"/>
      <x:c r="FLX26"/>
      <x:c r="FLY26"/>
      <x:c r="FLZ26"/>
      <x:c r="FMA26"/>
      <x:c r="FMB26"/>
      <x:c r="FMC26"/>
      <x:c r="FMD26"/>
      <x:c r="FME26"/>
      <x:c r="FMF26"/>
      <x:c r="FMG26"/>
      <x:c r="FMH26"/>
      <x:c r="FMI26"/>
      <x:c r="FMJ26"/>
      <x:c r="FMK26"/>
      <x:c r="FML26"/>
      <x:c r="FMM26"/>
      <x:c r="FMN26"/>
      <x:c r="FMO26"/>
      <x:c r="FMP26"/>
      <x:c r="FMQ26"/>
      <x:c r="FMR26"/>
      <x:c r="FMS26"/>
      <x:c r="FMT26"/>
      <x:c r="FMU26"/>
      <x:c r="FMV26"/>
      <x:c r="FMW26"/>
      <x:c r="FMX26"/>
      <x:c r="FMY26"/>
      <x:c r="FMZ26"/>
      <x:c r="FNA26"/>
      <x:c r="FNB26"/>
      <x:c r="FNC26"/>
      <x:c r="FND26"/>
      <x:c r="FNE26"/>
      <x:c r="FNF26"/>
      <x:c r="FNG26"/>
      <x:c r="FNH26"/>
      <x:c r="FNI26"/>
      <x:c r="FNJ26"/>
      <x:c r="FNK26"/>
      <x:c r="FNL26"/>
      <x:c r="FNM26"/>
      <x:c r="FNN26"/>
      <x:c r="FNO26"/>
      <x:c r="FNP26"/>
      <x:c r="FNQ26"/>
      <x:c r="FNR26"/>
      <x:c r="FNS26"/>
      <x:c r="FNT26"/>
      <x:c r="FNU26"/>
      <x:c r="FNV26"/>
      <x:c r="FNW26"/>
      <x:c r="FNX26"/>
      <x:c r="FNY26"/>
      <x:c r="FNZ26"/>
      <x:c r="FOA26"/>
      <x:c r="FOB26"/>
      <x:c r="FOC26"/>
      <x:c r="FOD26"/>
      <x:c r="FOE26"/>
      <x:c r="FOF26"/>
      <x:c r="FOG26"/>
      <x:c r="FOH26"/>
      <x:c r="FOI26"/>
      <x:c r="FOJ26"/>
      <x:c r="FOK26"/>
      <x:c r="FOL26"/>
      <x:c r="FOM26"/>
      <x:c r="FON26"/>
      <x:c r="FOO26"/>
      <x:c r="FOP26"/>
      <x:c r="FOQ26"/>
      <x:c r="FOR26"/>
      <x:c r="FOS26"/>
      <x:c r="FOT26"/>
      <x:c r="FOU26"/>
      <x:c r="FOV26"/>
      <x:c r="FOW26"/>
      <x:c r="FOX26"/>
      <x:c r="FOY26"/>
      <x:c r="FOZ26"/>
      <x:c r="FPA26"/>
      <x:c r="FPB26"/>
      <x:c r="FPC26"/>
      <x:c r="FPD26"/>
      <x:c r="FPE26"/>
      <x:c r="FPF26"/>
      <x:c r="FPG26"/>
      <x:c r="FPH26"/>
      <x:c r="FPI26"/>
      <x:c r="FPJ26"/>
      <x:c r="FPK26"/>
      <x:c r="FPL26"/>
      <x:c r="FPM26"/>
      <x:c r="FPN26"/>
      <x:c r="FPO26"/>
      <x:c r="FPP26"/>
      <x:c r="FPQ26"/>
      <x:c r="FPR26"/>
      <x:c r="FPS26"/>
      <x:c r="FPT26"/>
      <x:c r="FPU26"/>
      <x:c r="FPV26"/>
      <x:c r="FPW26"/>
      <x:c r="FPX26"/>
      <x:c r="FPY26"/>
      <x:c r="FPZ26"/>
      <x:c r="FQA26"/>
      <x:c r="FQB26"/>
      <x:c r="FQC26"/>
      <x:c r="FQD26"/>
      <x:c r="FQE26"/>
      <x:c r="FQF26"/>
      <x:c r="FQG26"/>
      <x:c r="FQH26"/>
      <x:c r="FQI26"/>
      <x:c r="FQJ26"/>
      <x:c r="FQK26"/>
      <x:c r="FQL26"/>
      <x:c r="FQM26"/>
      <x:c r="FQN26"/>
      <x:c r="FQO26"/>
      <x:c r="FQP26"/>
      <x:c r="FQQ26"/>
      <x:c r="FQR26"/>
      <x:c r="FQS26"/>
      <x:c r="FQT26"/>
      <x:c r="FQU26"/>
      <x:c r="FQV26"/>
      <x:c r="FQW26"/>
      <x:c r="FQX26"/>
      <x:c r="FQY26"/>
      <x:c r="FQZ26"/>
      <x:c r="FRA26"/>
      <x:c r="FRB26"/>
      <x:c r="FRC26"/>
      <x:c r="FRD26"/>
      <x:c r="FRE26"/>
      <x:c r="FRF26"/>
      <x:c r="FRG26"/>
      <x:c r="FRH26"/>
      <x:c r="FRI26"/>
      <x:c r="FRJ26"/>
      <x:c r="FRK26"/>
      <x:c r="FRL26"/>
      <x:c r="FRM26"/>
      <x:c r="FRN26"/>
      <x:c r="FRO26"/>
      <x:c r="FRP26"/>
      <x:c r="FRQ26"/>
      <x:c r="FRR26"/>
      <x:c r="FRS26"/>
      <x:c r="FRT26"/>
      <x:c r="FRU26"/>
      <x:c r="FRV26"/>
      <x:c r="FRW26"/>
      <x:c r="FRX26"/>
      <x:c r="FRY26"/>
      <x:c r="FRZ26"/>
      <x:c r="FSA26"/>
      <x:c r="FSB26"/>
      <x:c r="FSC26"/>
      <x:c r="FSD26"/>
      <x:c r="FSE26"/>
      <x:c r="FSF26"/>
      <x:c r="FSG26"/>
      <x:c r="FSH26"/>
      <x:c r="FSI26"/>
      <x:c r="FSJ26"/>
      <x:c r="FSK26"/>
      <x:c r="FSL26"/>
      <x:c r="FSM26"/>
      <x:c r="FSN26"/>
      <x:c r="FSO26"/>
      <x:c r="FSP26"/>
      <x:c r="FSQ26"/>
      <x:c r="FSR26"/>
      <x:c r="FSS26"/>
      <x:c r="FST26"/>
      <x:c r="FSU26"/>
      <x:c r="FSV26"/>
      <x:c r="FSW26"/>
      <x:c r="FSX26"/>
      <x:c r="FSY26"/>
      <x:c r="FSZ26"/>
      <x:c r="FTA26"/>
      <x:c r="FTB26"/>
      <x:c r="FTC26"/>
      <x:c r="FTD26"/>
      <x:c r="FTE26"/>
      <x:c r="FTF26"/>
      <x:c r="FTG26"/>
      <x:c r="FTH26"/>
      <x:c r="FTI26"/>
      <x:c r="FTJ26"/>
      <x:c r="FTK26"/>
      <x:c r="FTL26"/>
      <x:c r="FTM26"/>
      <x:c r="FTN26"/>
      <x:c r="FTO26"/>
      <x:c r="FTP26"/>
      <x:c r="FTQ26"/>
      <x:c r="FTR26"/>
      <x:c r="FTS26"/>
      <x:c r="FTT26"/>
      <x:c r="FTU26"/>
      <x:c r="FTV26"/>
      <x:c r="FTW26"/>
      <x:c r="FTX26"/>
      <x:c r="FTY26"/>
      <x:c r="FTZ26"/>
      <x:c r="FUA26"/>
      <x:c r="FUB26"/>
      <x:c r="FUC26"/>
      <x:c r="FUD26"/>
      <x:c r="FUE26"/>
      <x:c r="FUF26"/>
      <x:c r="FUG26"/>
      <x:c r="FUH26"/>
      <x:c r="FUI26"/>
      <x:c r="FUJ26"/>
      <x:c r="FUK26"/>
      <x:c r="FUL26"/>
      <x:c r="FUM26"/>
      <x:c r="FUN26"/>
      <x:c r="FUO26"/>
      <x:c r="FUP26"/>
      <x:c r="FUQ26"/>
      <x:c r="FUR26"/>
      <x:c r="FUS26"/>
      <x:c r="FUT26"/>
      <x:c r="FUU26"/>
      <x:c r="FUV26"/>
      <x:c r="FUW26"/>
      <x:c r="FUX26"/>
      <x:c r="FUY26"/>
      <x:c r="FUZ26"/>
      <x:c r="FVA26"/>
      <x:c r="FVB26"/>
      <x:c r="FVC26"/>
      <x:c r="FVD26"/>
      <x:c r="FVE26"/>
      <x:c r="FVF26"/>
      <x:c r="FVG26"/>
      <x:c r="FVH26"/>
      <x:c r="FVI26"/>
      <x:c r="FVJ26"/>
      <x:c r="FVK26"/>
      <x:c r="FVL26"/>
      <x:c r="FVM26"/>
      <x:c r="FVN26"/>
      <x:c r="FVO26"/>
      <x:c r="FVP26"/>
      <x:c r="FVQ26"/>
      <x:c r="FVR26"/>
      <x:c r="FVS26"/>
      <x:c r="FVT26"/>
      <x:c r="FVU26"/>
      <x:c r="FVV26"/>
      <x:c r="FVW26"/>
      <x:c r="FVX26"/>
      <x:c r="FVY26"/>
      <x:c r="FVZ26"/>
      <x:c r="FWA26"/>
      <x:c r="FWB26"/>
      <x:c r="FWC26"/>
      <x:c r="FWD26"/>
      <x:c r="FWE26"/>
      <x:c r="FWF26"/>
      <x:c r="FWG26"/>
      <x:c r="FWH26"/>
      <x:c r="FWI26"/>
      <x:c r="FWJ26"/>
      <x:c r="FWK26"/>
      <x:c r="FWL26"/>
      <x:c r="FWM26"/>
      <x:c r="FWN26"/>
      <x:c r="FWO26"/>
      <x:c r="FWP26"/>
      <x:c r="FWQ26"/>
      <x:c r="FWR26"/>
      <x:c r="FWS26"/>
      <x:c r="FWT26"/>
      <x:c r="FWU26"/>
      <x:c r="FWV26"/>
      <x:c r="FWW26"/>
      <x:c r="FWX26"/>
      <x:c r="FWY26"/>
      <x:c r="FWZ26"/>
      <x:c r="FXA26"/>
      <x:c r="FXB26"/>
      <x:c r="FXC26"/>
      <x:c r="FXD26"/>
      <x:c r="FXE26"/>
      <x:c r="FXF26"/>
      <x:c r="FXG26"/>
      <x:c r="FXH26"/>
      <x:c r="FXI26"/>
      <x:c r="FXJ26"/>
      <x:c r="FXK26"/>
      <x:c r="FXL26"/>
      <x:c r="FXM26"/>
      <x:c r="FXN26"/>
      <x:c r="FXO26"/>
      <x:c r="FXP26"/>
      <x:c r="FXQ26"/>
      <x:c r="FXR26"/>
      <x:c r="FXS26"/>
      <x:c r="FXT26"/>
      <x:c r="FXU26"/>
      <x:c r="FXV26"/>
      <x:c r="FXW26"/>
      <x:c r="FXX26"/>
      <x:c r="FXY26"/>
      <x:c r="FXZ26"/>
      <x:c r="FYA26"/>
      <x:c r="FYB26"/>
      <x:c r="FYC26"/>
      <x:c r="FYD26"/>
      <x:c r="FYE26"/>
      <x:c r="FYF26"/>
      <x:c r="FYG26"/>
      <x:c r="FYH26"/>
      <x:c r="FYI26"/>
      <x:c r="FYJ26"/>
      <x:c r="FYK26"/>
      <x:c r="FYL26"/>
      <x:c r="FYM26"/>
      <x:c r="FYN26"/>
      <x:c r="FYO26"/>
      <x:c r="FYP26"/>
      <x:c r="FYQ26"/>
      <x:c r="FYR26"/>
      <x:c r="FYS26"/>
      <x:c r="FYT26"/>
      <x:c r="FYU26"/>
      <x:c r="FYV26"/>
      <x:c r="FYW26"/>
      <x:c r="FYX26"/>
      <x:c r="FYY26"/>
      <x:c r="FYZ26"/>
      <x:c r="FZA26"/>
      <x:c r="FZB26"/>
      <x:c r="FZC26"/>
      <x:c r="FZD26"/>
      <x:c r="FZE26"/>
      <x:c r="FZF26"/>
      <x:c r="FZG26"/>
      <x:c r="FZH26"/>
      <x:c r="FZI26"/>
      <x:c r="FZJ26"/>
      <x:c r="FZK26"/>
      <x:c r="FZL26"/>
      <x:c r="FZM26"/>
      <x:c r="FZN26"/>
      <x:c r="FZO26"/>
      <x:c r="FZP26"/>
      <x:c r="FZQ26"/>
      <x:c r="FZR26"/>
      <x:c r="FZS26"/>
      <x:c r="FZT26"/>
      <x:c r="FZU26"/>
      <x:c r="FZV26"/>
      <x:c r="FZW26"/>
      <x:c r="FZX26"/>
      <x:c r="FZY26"/>
      <x:c r="FZZ26"/>
      <x:c r="GAA26"/>
      <x:c r="GAB26"/>
      <x:c r="GAC26"/>
      <x:c r="GAD26"/>
      <x:c r="GAE26"/>
      <x:c r="GAF26"/>
      <x:c r="GAG26"/>
      <x:c r="GAH26"/>
      <x:c r="GAI26"/>
      <x:c r="GAJ26"/>
      <x:c r="GAK26"/>
      <x:c r="GAL26"/>
      <x:c r="GAM26"/>
      <x:c r="GAN26"/>
      <x:c r="GAO26"/>
      <x:c r="GAP26"/>
      <x:c r="GAQ26"/>
      <x:c r="GAR26"/>
      <x:c r="GAS26"/>
      <x:c r="GAT26"/>
      <x:c r="GAU26"/>
      <x:c r="GAV26"/>
      <x:c r="GAW26"/>
      <x:c r="GAX26"/>
      <x:c r="GAY26"/>
      <x:c r="GAZ26"/>
      <x:c r="GBA26"/>
      <x:c r="GBB26"/>
      <x:c r="GBC26"/>
      <x:c r="GBD26"/>
      <x:c r="GBE26"/>
      <x:c r="GBF26"/>
      <x:c r="GBG26"/>
      <x:c r="GBH26"/>
      <x:c r="GBI26"/>
      <x:c r="GBJ26"/>
      <x:c r="GBK26"/>
      <x:c r="GBL26"/>
      <x:c r="GBM26"/>
      <x:c r="GBN26"/>
      <x:c r="GBO26"/>
      <x:c r="GBP26"/>
      <x:c r="GBQ26"/>
      <x:c r="GBR26"/>
      <x:c r="GBS26"/>
      <x:c r="GBT26"/>
      <x:c r="GBU26"/>
      <x:c r="GBV26"/>
      <x:c r="GBW26"/>
      <x:c r="GBX26"/>
      <x:c r="GBY26"/>
      <x:c r="GBZ26"/>
      <x:c r="GCA26"/>
      <x:c r="GCB26"/>
      <x:c r="GCC26"/>
      <x:c r="GCD26"/>
      <x:c r="GCE26"/>
      <x:c r="GCF26"/>
      <x:c r="GCG26"/>
      <x:c r="GCH26"/>
      <x:c r="GCI26"/>
      <x:c r="GCJ26"/>
      <x:c r="GCK26"/>
      <x:c r="GCL26"/>
      <x:c r="GCM26"/>
      <x:c r="GCN26"/>
      <x:c r="GCO26"/>
      <x:c r="GCP26"/>
      <x:c r="GCQ26"/>
      <x:c r="GCR26"/>
      <x:c r="GCS26"/>
      <x:c r="GCT26"/>
      <x:c r="GCU26"/>
      <x:c r="GCV26"/>
      <x:c r="GCW26"/>
      <x:c r="GCX26"/>
      <x:c r="GCY26"/>
      <x:c r="GCZ26"/>
      <x:c r="GDA26"/>
      <x:c r="GDB26"/>
      <x:c r="GDC26"/>
      <x:c r="GDD26"/>
      <x:c r="GDE26"/>
      <x:c r="GDF26"/>
      <x:c r="GDG26"/>
      <x:c r="GDH26"/>
      <x:c r="GDI26"/>
      <x:c r="GDJ26"/>
      <x:c r="GDK26"/>
      <x:c r="GDL26"/>
      <x:c r="GDM26"/>
      <x:c r="GDN26"/>
      <x:c r="GDO26"/>
      <x:c r="GDP26"/>
      <x:c r="GDQ26"/>
      <x:c r="GDR26"/>
      <x:c r="GDS26"/>
      <x:c r="GDT26"/>
      <x:c r="GDU26"/>
      <x:c r="GDV26"/>
      <x:c r="GDW26"/>
      <x:c r="GDX26"/>
      <x:c r="GDY26"/>
      <x:c r="GDZ26"/>
      <x:c r="GEA26"/>
      <x:c r="GEB26"/>
      <x:c r="GEC26"/>
      <x:c r="GED26"/>
      <x:c r="GEE26"/>
      <x:c r="GEF26"/>
      <x:c r="GEG26"/>
      <x:c r="GEH26"/>
      <x:c r="GEI26"/>
      <x:c r="GEJ26"/>
      <x:c r="GEK26"/>
      <x:c r="GEL26"/>
      <x:c r="GEM26"/>
      <x:c r="GEN26"/>
      <x:c r="GEO26"/>
      <x:c r="GEP26"/>
      <x:c r="GEQ26"/>
      <x:c r="GER26"/>
      <x:c r="GES26"/>
      <x:c r="GET26"/>
      <x:c r="GEU26"/>
      <x:c r="GEV26"/>
      <x:c r="GEW26"/>
      <x:c r="GEX26"/>
      <x:c r="GEY26"/>
      <x:c r="GEZ26"/>
      <x:c r="GFA26"/>
      <x:c r="GFB26"/>
      <x:c r="GFC26"/>
      <x:c r="GFD26"/>
      <x:c r="GFE26"/>
      <x:c r="GFF26"/>
      <x:c r="GFG26"/>
      <x:c r="GFH26"/>
      <x:c r="GFI26"/>
      <x:c r="GFJ26"/>
      <x:c r="GFK26"/>
      <x:c r="GFL26"/>
      <x:c r="GFM26"/>
      <x:c r="GFN26"/>
      <x:c r="GFO26"/>
      <x:c r="GFP26"/>
      <x:c r="GFQ26"/>
      <x:c r="GFR26"/>
      <x:c r="GFS26"/>
      <x:c r="GFT26"/>
      <x:c r="GFU26"/>
      <x:c r="GFV26"/>
      <x:c r="GFW26"/>
      <x:c r="GFX26"/>
      <x:c r="GFY26"/>
      <x:c r="GFZ26"/>
      <x:c r="GGA26"/>
      <x:c r="GGB26"/>
      <x:c r="GGC26"/>
      <x:c r="GGD26"/>
      <x:c r="GGE26"/>
      <x:c r="GGF26"/>
      <x:c r="GGG26"/>
      <x:c r="GGH26"/>
      <x:c r="GGI26"/>
      <x:c r="GGJ26"/>
      <x:c r="GGK26"/>
      <x:c r="GGL26"/>
      <x:c r="GGM26"/>
      <x:c r="GGN26"/>
      <x:c r="GGO26"/>
      <x:c r="GGP26"/>
      <x:c r="GGQ26"/>
      <x:c r="GGR26"/>
      <x:c r="GGS26"/>
      <x:c r="GGT26"/>
      <x:c r="GGU26"/>
      <x:c r="GGV26"/>
      <x:c r="GGW26"/>
      <x:c r="GGX26"/>
      <x:c r="GGY26"/>
      <x:c r="GGZ26"/>
      <x:c r="GHA26"/>
      <x:c r="GHB26"/>
      <x:c r="GHC26"/>
      <x:c r="GHD26"/>
      <x:c r="GHE26"/>
      <x:c r="GHF26"/>
      <x:c r="GHG26"/>
      <x:c r="GHH26"/>
      <x:c r="GHI26"/>
      <x:c r="GHJ26"/>
      <x:c r="GHK26"/>
      <x:c r="GHL26"/>
      <x:c r="GHM26"/>
      <x:c r="GHN26"/>
      <x:c r="GHO26"/>
      <x:c r="GHP26"/>
      <x:c r="GHQ26"/>
      <x:c r="GHR26"/>
      <x:c r="GHS26"/>
      <x:c r="GHT26"/>
      <x:c r="GHU26"/>
      <x:c r="GHV26"/>
      <x:c r="GHW26"/>
      <x:c r="GHX26"/>
      <x:c r="GHY26"/>
      <x:c r="GHZ26"/>
      <x:c r="GIA26"/>
      <x:c r="GIB26"/>
      <x:c r="GIC26"/>
      <x:c r="GID26"/>
      <x:c r="GIE26"/>
      <x:c r="GIF26"/>
      <x:c r="GIG26"/>
      <x:c r="GIH26"/>
      <x:c r="GII26"/>
      <x:c r="GIJ26"/>
      <x:c r="GIK26"/>
      <x:c r="GIL26"/>
      <x:c r="GIM26"/>
      <x:c r="GIN26"/>
      <x:c r="GIO26"/>
      <x:c r="GIP26"/>
      <x:c r="GIQ26"/>
      <x:c r="GIR26"/>
      <x:c r="GIS26"/>
      <x:c r="GIT26"/>
      <x:c r="GIU26"/>
      <x:c r="GIV26"/>
      <x:c r="GIW26"/>
      <x:c r="GIX26"/>
      <x:c r="GIY26"/>
      <x:c r="GIZ26"/>
      <x:c r="GJA26"/>
      <x:c r="GJB26"/>
      <x:c r="GJC26"/>
      <x:c r="GJD26"/>
      <x:c r="GJE26"/>
      <x:c r="GJF26"/>
      <x:c r="GJG26"/>
      <x:c r="GJH26"/>
      <x:c r="GJI26"/>
      <x:c r="GJJ26"/>
      <x:c r="GJK26"/>
      <x:c r="GJL26"/>
      <x:c r="GJM26"/>
      <x:c r="GJN26"/>
      <x:c r="GJO26"/>
      <x:c r="GJP26"/>
      <x:c r="GJQ26"/>
      <x:c r="GJR26"/>
      <x:c r="GJS26"/>
      <x:c r="GJT26"/>
      <x:c r="GJU26"/>
      <x:c r="GJV26"/>
      <x:c r="GJW26"/>
      <x:c r="GJX26"/>
      <x:c r="GJY26"/>
      <x:c r="GJZ26"/>
      <x:c r="GKA26"/>
      <x:c r="GKB26"/>
      <x:c r="GKC26"/>
      <x:c r="GKD26"/>
      <x:c r="GKE26"/>
      <x:c r="GKF26"/>
      <x:c r="GKG26"/>
      <x:c r="GKH26"/>
      <x:c r="GKI26"/>
      <x:c r="GKJ26"/>
      <x:c r="GKK26"/>
      <x:c r="GKL26"/>
      <x:c r="GKM26"/>
      <x:c r="GKN26"/>
      <x:c r="GKO26"/>
      <x:c r="GKP26"/>
      <x:c r="GKQ26"/>
      <x:c r="GKR26"/>
      <x:c r="GKS26"/>
      <x:c r="GKT26"/>
      <x:c r="GKU26"/>
      <x:c r="GKV26"/>
      <x:c r="GKW26"/>
      <x:c r="GKX26"/>
      <x:c r="GKY26"/>
      <x:c r="GKZ26"/>
      <x:c r="GLA26"/>
      <x:c r="GLB26"/>
      <x:c r="GLC26"/>
      <x:c r="GLD26"/>
      <x:c r="GLE26"/>
      <x:c r="GLF26"/>
      <x:c r="GLG26"/>
      <x:c r="GLH26"/>
      <x:c r="GLI26"/>
      <x:c r="GLJ26"/>
      <x:c r="GLK26"/>
      <x:c r="GLL26"/>
      <x:c r="GLM26"/>
      <x:c r="GLN26"/>
      <x:c r="GLO26"/>
      <x:c r="GLP26"/>
      <x:c r="GLQ26"/>
      <x:c r="GLR26"/>
      <x:c r="GLS26"/>
      <x:c r="GLT26"/>
      <x:c r="GLU26"/>
      <x:c r="GLV26"/>
      <x:c r="GLW26"/>
      <x:c r="GLX26"/>
      <x:c r="GLY26"/>
      <x:c r="GLZ26"/>
      <x:c r="GMA26"/>
      <x:c r="GMB26"/>
      <x:c r="GMC26"/>
      <x:c r="GMD26"/>
      <x:c r="GME26"/>
      <x:c r="GMF26"/>
      <x:c r="GMG26"/>
      <x:c r="GMH26"/>
      <x:c r="GMI26"/>
      <x:c r="GMJ26"/>
      <x:c r="GMK26"/>
      <x:c r="GML26"/>
      <x:c r="GMM26"/>
      <x:c r="GMN26"/>
      <x:c r="GMO26"/>
      <x:c r="GMP26"/>
      <x:c r="GMQ26"/>
      <x:c r="GMR26"/>
      <x:c r="GMS26"/>
      <x:c r="GMT26"/>
      <x:c r="GMU26"/>
      <x:c r="GMV26"/>
      <x:c r="GMW26"/>
      <x:c r="GMX26"/>
      <x:c r="GMY26"/>
      <x:c r="GMZ26"/>
      <x:c r="GNA26"/>
      <x:c r="GNB26"/>
      <x:c r="GNC26"/>
      <x:c r="GND26"/>
      <x:c r="GNE26"/>
      <x:c r="GNF26"/>
      <x:c r="GNG26"/>
      <x:c r="GNH26"/>
      <x:c r="GNI26"/>
      <x:c r="GNJ26"/>
      <x:c r="GNK26"/>
      <x:c r="GNL26"/>
      <x:c r="GNM26"/>
      <x:c r="GNN26"/>
      <x:c r="GNO26"/>
      <x:c r="GNP26"/>
      <x:c r="GNQ26"/>
      <x:c r="GNR26"/>
      <x:c r="GNS26"/>
      <x:c r="GNT26"/>
      <x:c r="GNU26"/>
      <x:c r="GNV26"/>
      <x:c r="GNW26"/>
      <x:c r="GNX26"/>
      <x:c r="GNY26"/>
      <x:c r="GNZ26"/>
      <x:c r="GOA26"/>
      <x:c r="GOB26"/>
      <x:c r="GOC26"/>
      <x:c r="GOD26"/>
      <x:c r="GOE26"/>
      <x:c r="GOF26"/>
      <x:c r="GOG26"/>
      <x:c r="GOH26"/>
      <x:c r="GOI26"/>
      <x:c r="GOJ26"/>
      <x:c r="GOK26"/>
      <x:c r="GOL26"/>
      <x:c r="GOM26"/>
      <x:c r="GON26"/>
      <x:c r="GOO26"/>
      <x:c r="GOP26"/>
      <x:c r="GOQ26"/>
      <x:c r="GOR26"/>
      <x:c r="GOS26"/>
      <x:c r="GOT26"/>
      <x:c r="GOU26"/>
      <x:c r="GOV26"/>
      <x:c r="GOW26"/>
      <x:c r="GOX26"/>
      <x:c r="GOY26"/>
      <x:c r="GOZ26"/>
      <x:c r="GPA26"/>
      <x:c r="GPB26"/>
      <x:c r="GPC26"/>
      <x:c r="GPD26"/>
      <x:c r="GPE26"/>
      <x:c r="GPF26"/>
      <x:c r="GPG26"/>
      <x:c r="GPH26"/>
      <x:c r="GPI26"/>
      <x:c r="GPJ26"/>
      <x:c r="GPK26"/>
      <x:c r="GPL26"/>
      <x:c r="GPM26"/>
      <x:c r="GPN26"/>
      <x:c r="GPO26"/>
      <x:c r="GPP26"/>
      <x:c r="GPQ26"/>
      <x:c r="GPR26"/>
      <x:c r="GPS26"/>
      <x:c r="GPT26"/>
      <x:c r="GPU26"/>
      <x:c r="GPV26"/>
      <x:c r="GPW26"/>
      <x:c r="GPX26"/>
      <x:c r="GPY26"/>
      <x:c r="GPZ26"/>
      <x:c r="GQA26"/>
      <x:c r="GQB26"/>
      <x:c r="GQC26"/>
      <x:c r="GQD26"/>
      <x:c r="GQE26"/>
      <x:c r="GQF26"/>
      <x:c r="GQG26"/>
      <x:c r="GQH26"/>
      <x:c r="GQI26"/>
      <x:c r="GQJ26"/>
      <x:c r="GQK26"/>
      <x:c r="GQL26"/>
      <x:c r="GQM26"/>
      <x:c r="GQN26"/>
      <x:c r="GQO26"/>
      <x:c r="GQP26"/>
      <x:c r="GQQ26"/>
      <x:c r="GQR26"/>
      <x:c r="GQS26"/>
      <x:c r="GQT26"/>
      <x:c r="GQU26"/>
      <x:c r="GQV26"/>
      <x:c r="GQW26"/>
      <x:c r="GQX26"/>
      <x:c r="GQY26"/>
      <x:c r="GQZ26"/>
      <x:c r="GRA26"/>
      <x:c r="GRB26"/>
      <x:c r="GRC26"/>
      <x:c r="GRD26"/>
      <x:c r="GRE26"/>
      <x:c r="GRF26"/>
      <x:c r="GRG26"/>
      <x:c r="GRH26"/>
      <x:c r="GRI26"/>
      <x:c r="GRJ26"/>
      <x:c r="GRK26"/>
      <x:c r="GRL26"/>
      <x:c r="GRM26"/>
      <x:c r="GRN26"/>
      <x:c r="GRO26"/>
      <x:c r="GRP26"/>
      <x:c r="GRQ26"/>
      <x:c r="GRR26"/>
      <x:c r="GRS26"/>
      <x:c r="GRT26"/>
      <x:c r="GRU26"/>
      <x:c r="GRV26"/>
      <x:c r="GRW26"/>
      <x:c r="GRX26"/>
      <x:c r="GRY26"/>
      <x:c r="GRZ26"/>
      <x:c r="GSA26"/>
      <x:c r="GSB26"/>
      <x:c r="GSC26"/>
      <x:c r="GSD26"/>
      <x:c r="GSE26"/>
      <x:c r="GSF26"/>
      <x:c r="GSG26"/>
      <x:c r="GSH26"/>
      <x:c r="GSI26"/>
      <x:c r="GSJ26"/>
      <x:c r="GSK26"/>
      <x:c r="GSL26"/>
      <x:c r="GSM26"/>
      <x:c r="GSN26"/>
      <x:c r="GSO26"/>
      <x:c r="GSP26"/>
      <x:c r="GSQ26"/>
      <x:c r="GSR26"/>
      <x:c r="GSS26"/>
      <x:c r="GST26"/>
      <x:c r="GSU26"/>
      <x:c r="GSV26"/>
      <x:c r="GSW26"/>
      <x:c r="GSX26"/>
      <x:c r="GSY26"/>
      <x:c r="GSZ26"/>
      <x:c r="GTA26"/>
      <x:c r="GTB26"/>
      <x:c r="GTC26"/>
      <x:c r="GTD26"/>
      <x:c r="GTE26"/>
      <x:c r="GTF26"/>
      <x:c r="GTG26"/>
      <x:c r="GTH26"/>
      <x:c r="GTI26"/>
      <x:c r="GTJ26"/>
      <x:c r="GTK26"/>
      <x:c r="GTL26"/>
      <x:c r="GTM26"/>
      <x:c r="GTN26"/>
      <x:c r="GTO26"/>
      <x:c r="GTP26"/>
      <x:c r="GTQ26"/>
      <x:c r="GTR26"/>
      <x:c r="GTS26"/>
      <x:c r="GTT26"/>
      <x:c r="GTU26"/>
      <x:c r="GTV26"/>
      <x:c r="GTW26"/>
      <x:c r="GTX26"/>
      <x:c r="GTY26"/>
      <x:c r="GTZ26"/>
      <x:c r="GUA26"/>
      <x:c r="GUB26"/>
      <x:c r="GUC26"/>
      <x:c r="GUD26"/>
      <x:c r="GUE26"/>
      <x:c r="GUF26"/>
      <x:c r="GUG26"/>
      <x:c r="GUH26"/>
      <x:c r="GUI26"/>
      <x:c r="GUJ26"/>
      <x:c r="GUK26"/>
      <x:c r="GUL26"/>
      <x:c r="GUM26"/>
      <x:c r="GUN26"/>
      <x:c r="GUO26"/>
      <x:c r="GUP26"/>
      <x:c r="GUQ26"/>
      <x:c r="GUR26"/>
      <x:c r="GUS26"/>
      <x:c r="GUT26"/>
      <x:c r="GUU26"/>
      <x:c r="GUV26"/>
      <x:c r="GUW26"/>
      <x:c r="GUX26"/>
      <x:c r="GUY26"/>
      <x:c r="GUZ26"/>
      <x:c r="GVA26"/>
      <x:c r="GVB26"/>
      <x:c r="GVC26"/>
      <x:c r="GVD26"/>
      <x:c r="GVE26"/>
      <x:c r="GVF26"/>
      <x:c r="GVG26"/>
      <x:c r="GVH26"/>
      <x:c r="GVI26"/>
      <x:c r="GVJ26"/>
      <x:c r="GVK26"/>
      <x:c r="GVL26"/>
      <x:c r="GVM26"/>
      <x:c r="GVN26"/>
      <x:c r="GVO26"/>
      <x:c r="GVP26"/>
      <x:c r="GVQ26"/>
      <x:c r="GVR26"/>
      <x:c r="GVS26"/>
      <x:c r="GVT26"/>
      <x:c r="GVU26"/>
      <x:c r="GVV26"/>
      <x:c r="GVW26"/>
      <x:c r="GVX26"/>
      <x:c r="GVY26"/>
      <x:c r="GVZ26"/>
      <x:c r="GWA26"/>
      <x:c r="GWB26"/>
      <x:c r="GWC26"/>
      <x:c r="GWD26"/>
      <x:c r="GWE26"/>
      <x:c r="GWF26"/>
      <x:c r="GWG26"/>
      <x:c r="GWH26"/>
      <x:c r="GWI26"/>
      <x:c r="GWJ26"/>
      <x:c r="GWK26"/>
      <x:c r="GWL26"/>
      <x:c r="GWM26"/>
      <x:c r="GWN26"/>
      <x:c r="GWO26"/>
      <x:c r="GWP26"/>
      <x:c r="GWQ26"/>
      <x:c r="GWR26"/>
      <x:c r="GWS26"/>
      <x:c r="GWT26"/>
      <x:c r="GWU26"/>
      <x:c r="GWV26"/>
      <x:c r="GWW26"/>
      <x:c r="GWX26"/>
      <x:c r="GWY26"/>
      <x:c r="GWZ26"/>
      <x:c r="GXA26"/>
      <x:c r="GXB26"/>
      <x:c r="GXC26"/>
      <x:c r="GXD26"/>
      <x:c r="GXE26"/>
      <x:c r="GXF26"/>
      <x:c r="GXG26"/>
      <x:c r="GXH26"/>
      <x:c r="GXI26"/>
      <x:c r="GXJ26"/>
      <x:c r="GXK26"/>
      <x:c r="GXL26"/>
      <x:c r="GXM26"/>
      <x:c r="GXN26"/>
      <x:c r="GXO26"/>
      <x:c r="GXP26"/>
      <x:c r="GXQ26"/>
      <x:c r="GXR26"/>
      <x:c r="GXS26"/>
      <x:c r="GXT26"/>
      <x:c r="GXU26"/>
      <x:c r="GXV26"/>
      <x:c r="GXW26"/>
      <x:c r="GXX26"/>
      <x:c r="GXY26"/>
      <x:c r="GXZ26"/>
      <x:c r="GYA26"/>
      <x:c r="GYB26"/>
      <x:c r="GYC26"/>
      <x:c r="GYD26"/>
      <x:c r="GYE26"/>
      <x:c r="GYF26"/>
      <x:c r="GYG26"/>
      <x:c r="GYH26"/>
      <x:c r="GYI26"/>
      <x:c r="GYJ26"/>
      <x:c r="GYK26"/>
      <x:c r="GYL26"/>
      <x:c r="GYM26"/>
      <x:c r="GYN26"/>
      <x:c r="GYO26"/>
      <x:c r="GYP26"/>
      <x:c r="GYQ26"/>
      <x:c r="GYR26"/>
      <x:c r="GYS26"/>
      <x:c r="GYT26"/>
      <x:c r="GYU26"/>
      <x:c r="GYV26"/>
      <x:c r="GYW26"/>
      <x:c r="GYX26"/>
      <x:c r="GYY26"/>
      <x:c r="GYZ26"/>
      <x:c r="GZA26"/>
      <x:c r="GZB26"/>
      <x:c r="GZC26"/>
      <x:c r="GZD26"/>
      <x:c r="GZE26"/>
      <x:c r="GZF26"/>
      <x:c r="GZG26"/>
      <x:c r="GZH26"/>
      <x:c r="GZI26"/>
      <x:c r="GZJ26"/>
      <x:c r="GZK26"/>
      <x:c r="GZL26"/>
      <x:c r="GZM26"/>
      <x:c r="GZN26"/>
      <x:c r="GZO26"/>
      <x:c r="GZP26"/>
      <x:c r="GZQ26"/>
      <x:c r="GZR26"/>
      <x:c r="GZS26"/>
      <x:c r="GZT26"/>
      <x:c r="GZU26"/>
      <x:c r="GZV26"/>
      <x:c r="GZW26"/>
      <x:c r="GZX26"/>
      <x:c r="GZY26"/>
      <x:c r="GZZ26"/>
      <x:c r="HAA26"/>
      <x:c r="HAB26"/>
      <x:c r="HAC26"/>
      <x:c r="HAD26"/>
      <x:c r="HAE26"/>
      <x:c r="HAF26"/>
      <x:c r="HAG26"/>
      <x:c r="HAH26"/>
      <x:c r="HAI26"/>
      <x:c r="HAJ26"/>
      <x:c r="HAK26"/>
      <x:c r="HAL26"/>
      <x:c r="HAM26"/>
      <x:c r="HAN26"/>
      <x:c r="HAO26"/>
      <x:c r="HAP26"/>
      <x:c r="HAQ26"/>
      <x:c r="HAR26"/>
      <x:c r="HAS26"/>
      <x:c r="HAT26"/>
      <x:c r="HAU26"/>
      <x:c r="HAV26"/>
      <x:c r="HAW26"/>
      <x:c r="HAX26"/>
      <x:c r="HAY26"/>
      <x:c r="HAZ26"/>
      <x:c r="HBA26"/>
      <x:c r="HBB26"/>
      <x:c r="HBC26"/>
      <x:c r="HBD26"/>
      <x:c r="HBE26"/>
      <x:c r="HBF26"/>
      <x:c r="HBG26"/>
      <x:c r="HBH26"/>
      <x:c r="HBI26"/>
      <x:c r="HBJ26"/>
      <x:c r="HBK26"/>
      <x:c r="HBL26"/>
      <x:c r="HBM26"/>
      <x:c r="HBN26"/>
      <x:c r="HBO26"/>
      <x:c r="HBP26"/>
      <x:c r="HBQ26"/>
      <x:c r="HBR26"/>
      <x:c r="HBS26"/>
      <x:c r="HBT26"/>
      <x:c r="HBU26"/>
      <x:c r="HBV26"/>
      <x:c r="HBW26"/>
      <x:c r="HBX26"/>
      <x:c r="HBY26"/>
      <x:c r="HBZ26"/>
      <x:c r="HCA26"/>
      <x:c r="HCB26"/>
      <x:c r="HCC26"/>
      <x:c r="HCD26"/>
      <x:c r="HCE26"/>
      <x:c r="HCF26"/>
      <x:c r="HCG26"/>
      <x:c r="HCH26"/>
      <x:c r="HCI26"/>
      <x:c r="HCJ26"/>
      <x:c r="HCK26"/>
      <x:c r="HCL26"/>
      <x:c r="HCM26"/>
      <x:c r="HCN26"/>
      <x:c r="HCO26"/>
      <x:c r="HCP26"/>
      <x:c r="HCQ26"/>
      <x:c r="HCR26"/>
      <x:c r="HCS26"/>
      <x:c r="HCT26"/>
      <x:c r="HCU26"/>
      <x:c r="HCV26"/>
      <x:c r="HCW26"/>
      <x:c r="HCX26"/>
      <x:c r="HCY26"/>
      <x:c r="HCZ26"/>
      <x:c r="HDA26"/>
      <x:c r="HDB26"/>
      <x:c r="HDC26"/>
      <x:c r="HDD26"/>
      <x:c r="HDE26"/>
      <x:c r="HDF26"/>
      <x:c r="HDG26"/>
      <x:c r="HDH26"/>
      <x:c r="HDI26"/>
      <x:c r="HDJ26"/>
      <x:c r="HDK26"/>
      <x:c r="HDL26"/>
      <x:c r="HDM26"/>
      <x:c r="HDN26"/>
      <x:c r="HDO26"/>
      <x:c r="HDP26"/>
      <x:c r="HDQ26"/>
      <x:c r="HDR26"/>
      <x:c r="HDS26"/>
      <x:c r="HDT26"/>
      <x:c r="HDU26"/>
      <x:c r="HDV26"/>
      <x:c r="HDW26"/>
      <x:c r="HDX26"/>
      <x:c r="HDY26"/>
      <x:c r="HDZ26"/>
      <x:c r="HEA26"/>
      <x:c r="HEB26"/>
      <x:c r="HEC26"/>
      <x:c r="HED26"/>
      <x:c r="HEE26"/>
      <x:c r="HEF26"/>
      <x:c r="HEG26"/>
      <x:c r="HEH26"/>
      <x:c r="HEI26"/>
      <x:c r="HEJ26"/>
      <x:c r="HEK26"/>
      <x:c r="HEL26"/>
      <x:c r="HEM26"/>
      <x:c r="HEN26"/>
      <x:c r="HEO26"/>
      <x:c r="HEP26"/>
      <x:c r="HEQ26"/>
      <x:c r="HER26"/>
      <x:c r="HES26"/>
      <x:c r="HET26"/>
      <x:c r="HEU26"/>
      <x:c r="HEV26"/>
      <x:c r="HEW26"/>
      <x:c r="HEX26"/>
      <x:c r="HEY26"/>
      <x:c r="HEZ26"/>
      <x:c r="HFA26"/>
      <x:c r="HFB26"/>
      <x:c r="HFC26"/>
      <x:c r="HFD26"/>
      <x:c r="HFE26"/>
      <x:c r="HFF26"/>
      <x:c r="HFG26"/>
      <x:c r="HFH26"/>
      <x:c r="HFI26"/>
      <x:c r="HFJ26"/>
      <x:c r="HFK26"/>
      <x:c r="HFL26"/>
      <x:c r="HFM26"/>
      <x:c r="HFN26"/>
      <x:c r="HFO26"/>
      <x:c r="HFP26"/>
      <x:c r="HFQ26"/>
      <x:c r="HFR26"/>
      <x:c r="HFS26"/>
      <x:c r="HFT26"/>
      <x:c r="HFU26"/>
      <x:c r="HFV26"/>
      <x:c r="HFW26"/>
      <x:c r="HFX26"/>
      <x:c r="HFY26"/>
      <x:c r="HFZ26"/>
      <x:c r="HGA26"/>
      <x:c r="HGB26"/>
      <x:c r="HGC26"/>
      <x:c r="HGD26"/>
      <x:c r="HGE26"/>
      <x:c r="HGF26"/>
      <x:c r="HGG26"/>
      <x:c r="HGH26"/>
      <x:c r="HGI26"/>
      <x:c r="HGJ26"/>
      <x:c r="HGK26"/>
      <x:c r="HGL26"/>
      <x:c r="HGM26"/>
      <x:c r="HGN26"/>
      <x:c r="HGO26"/>
      <x:c r="HGP26"/>
      <x:c r="HGQ26"/>
      <x:c r="HGR26"/>
      <x:c r="HGS26"/>
      <x:c r="HGT26"/>
      <x:c r="HGU26"/>
      <x:c r="HGV26"/>
      <x:c r="HGW26"/>
      <x:c r="HGX26"/>
      <x:c r="HGY26"/>
      <x:c r="HGZ26"/>
      <x:c r="HHA26"/>
      <x:c r="HHB26"/>
      <x:c r="HHC26"/>
      <x:c r="HHD26"/>
      <x:c r="HHE26"/>
      <x:c r="HHF26"/>
      <x:c r="HHG26"/>
      <x:c r="HHH26"/>
      <x:c r="HHI26"/>
      <x:c r="HHJ26"/>
      <x:c r="HHK26"/>
      <x:c r="HHL26"/>
      <x:c r="HHM26"/>
      <x:c r="HHN26"/>
      <x:c r="HHO26"/>
      <x:c r="HHP26"/>
      <x:c r="HHQ26"/>
      <x:c r="HHR26"/>
      <x:c r="HHS26"/>
      <x:c r="HHT26"/>
      <x:c r="HHU26"/>
      <x:c r="HHV26"/>
      <x:c r="HHW26"/>
      <x:c r="HHX26"/>
      <x:c r="HHY26"/>
      <x:c r="HHZ26"/>
      <x:c r="HIA26"/>
      <x:c r="HIB26"/>
      <x:c r="HIC26"/>
      <x:c r="HID26"/>
      <x:c r="HIE26"/>
      <x:c r="HIF26"/>
      <x:c r="HIG26"/>
      <x:c r="HIH26"/>
      <x:c r="HII26"/>
      <x:c r="HIJ26"/>
      <x:c r="HIK26"/>
      <x:c r="HIL26"/>
      <x:c r="HIM26"/>
      <x:c r="HIN26"/>
      <x:c r="HIO26"/>
      <x:c r="HIP26"/>
      <x:c r="HIQ26"/>
      <x:c r="HIR26"/>
      <x:c r="HIS26"/>
      <x:c r="HIT26"/>
      <x:c r="HIU26"/>
      <x:c r="HIV26"/>
      <x:c r="HIW26"/>
      <x:c r="HIX26"/>
      <x:c r="HIY26"/>
      <x:c r="HIZ26"/>
      <x:c r="HJA26"/>
      <x:c r="HJB26"/>
      <x:c r="HJC26"/>
      <x:c r="HJD26"/>
      <x:c r="HJE26"/>
      <x:c r="HJF26"/>
      <x:c r="HJG26"/>
      <x:c r="HJH26"/>
      <x:c r="HJI26"/>
      <x:c r="HJJ26"/>
      <x:c r="HJK26"/>
      <x:c r="HJL26"/>
      <x:c r="HJM26"/>
      <x:c r="HJN26"/>
      <x:c r="HJO26"/>
      <x:c r="HJP26"/>
      <x:c r="HJQ26"/>
      <x:c r="HJR26"/>
      <x:c r="HJS26"/>
      <x:c r="HJT26"/>
      <x:c r="HJU26"/>
      <x:c r="HJV26"/>
      <x:c r="HJW26"/>
      <x:c r="HJX26"/>
      <x:c r="HJY26"/>
      <x:c r="HJZ26"/>
      <x:c r="HKA26"/>
      <x:c r="HKB26"/>
      <x:c r="HKC26"/>
      <x:c r="HKD26"/>
      <x:c r="HKE26"/>
      <x:c r="HKF26"/>
      <x:c r="HKG26"/>
      <x:c r="HKH26"/>
      <x:c r="HKI26"/>
      <x:c r="HKJ26"/>
      <x:c r="HKK26"/>
      <x:c r="HKL26"/>
      <x:c r="HKM26"/>
      <x:c r="HKN26"/>
      <x:c r="HKO26"/>
      <x:c r="HKP26"/>
      <x:c r="HKQ26"/>
      <x:c r="HKR26"/>
      <x:c r="HKS26"/>
      <x:c r="HKT26"/>
      <x:c r="HKU26"/>
      <x:c r="HKV26"/>
      <x:c r="HKW26"/>
      <x:c r="HKX26"/>
      <x:c r="HKY26"/>
      <x:c r="HKZ26"/>
      <x:c r="HLA26"/>
      <x:c r="HLB26"/>
      <x:c r="HLC26"/>
      <x:c r="HLD26"/>
      <x:c r="HLE26"/>
      <x:c r="HLF26"/>
      <x:c r="HLG26"/>
      <x:c r="HLH26"/>
      <x:c r="HLI26"/>
      <x:c r="HLJ26"/>
      <x:c r="HLK26"/>
      <x:c r="HLL26"/>
      <x:c r="HLM26"/>
      <x:c r="HLN26"/>
      <x:c r="HLO26"/>
      <x:c r="HLP26"/>
      <x:c r="HLQ26"/>
      <x:c r="HLR26"/>
      <x:c r="HLS26"/>
      <x:c r="HLT26"/>
      <x:c r="HLU26"/>
      <x:c r="HLV26"/>
      <x:c r="HLW26"/>
      <x:c r="HLX26"/>
      <x:c r="HLY26"/>
      <x:c r="HLZ26"/>
      <x:c r="HMA26"/>
      <x:c r="HMB26"/>
      <x:c r="HMC26"/>
      <x:c r="HMD26"/>
      <x:c r="HME26"/>
      <x:c r="HMF26"/>
      <x:c r="HMG26"/>
      <x:c r="HMH26"/>
      <x:c r="HMI26"/>
      <x:c r="HMJ26"/>
      <x:c r="HMK26"/>
      <x:c r="HML26"/>
      <x:c r="HMM26"/>
      <x:c r="HMN26"/>
      <x:c r="HMO26"/>
      <x:c r="HMP26"/>
      <x:c r="HMQ26"/>
      <x:c r="HMR26"/>
      <x:c r="HMS26"/>
      <x:c r="HMT26"/>
      <x:c r="HMU26"/>
      <x:c r="HMV26"/>
      <x:c r="HMW26"/>
      <x:c r="HMX26"/>
      <x:c r="HMY26"/>
      <x:c r="HMZ26"/>
      <x:c r="HNA26"/>
      <x:c r="HNB26"/>
      <x:c r="HNC26"/>
      <x:c r="HND26"/>
      <x:c r="HNE26"/>
      <x:c r="HNF26"/>
      <x:c r="HNG26"/>
      <x:c r="HNH26"/>
      <x:c r="HNI26"/>
      <x:c r="HNJ26"/>
      <x:c r="HNK26"/>
      <x:c r="HNL26"/>
      <x:c r="HNM26"/>
      <x:c r="HNN26"/>
      <x:c r="HNO26"/>
      <x:c r="HNP26"/>
      <x:c r="HNQ26"/>
      <x:c r="HNR26"/>
      <x:c r="HNS26"/>
      <x:c r="HNT26"/>
      <x:c r="HNU26"/>
      <x:c r="HNV26"/>
      <x:c r="HNW26"/>
      <x:c r="HNX26"/>
      <x:c r="HNY26"/>
      <x:c r="HNZ26"/>
      <x:c r="HOA26"/>
      <x:c r="HOB26"/>
      <x:c r="HOC26"/>
      <x:c r="HOD26"/>
      <x:c r="HOE26"/>
      <x:c r="HOF26"/>
      <x:c r="HOG26"/>
      <x:c r="HOH26"/>
      <x:c r="HOI26"/>
      <x:c r="HOJ26"/>
      <x:c r="HOK26"/>
      <x:c r="HOL26"/>
      <x:c r="HOM26"/>
      <x:c r="HON26"/>
      <x:c r="HOO26"/>
      <x:c r="HOP26"/>
      <x:c r="HOQ26"/>
      <x:c r="HOR26"/>
      <x:c r="HOS26"/>
      <x:c r="HOT26"/>
      <x:c r="HOU26"/>
      <x:c r="HOV26"/>
      <x:c r="HOW26"/>
      <x:c r="HOX26"/>
      <x:c r="HOY26"/>
      <x:c r="HOZ26"/>
      <x:c r="HPA26"/>
      <x:c r="HPB26"/>
      <x:c r="HPC26"/>
      <x:c r="HPD26"/>
      <x:c r="HPE26"/>
      <x:c r="HPF26"/>
      <x:c r="HPG26"/>
      <x:c r="HPH26"/>
      <x:c r="HPI26"/>
      <x:c r="HPJ26"/>
      <x:c r="HPK26"/>
      <x:c r="HPL26"/>
      <x:c r="HPM26"/>
      <x:c r="HPN26"/>
      <x:c r="HPO26"/>
      <x:c r="HPP26"/>
      <x:c r="HPQ26"/>
      <x:c r="HPR26"/>
      <x:c r="HPS26"/>
      <x:c r="HPT26"/>
      <x:c r="HPU26"/>
      <x:c r="HPV26"/>
      <x:c r="HPW26"/>
      <x:c r="HPX26"/>
      <x:c r="HPY26"/>
      <x:c r="HPZ26"/>
      <x:c r="HQA26"/>
      <x:c r="HQB26"/>
      <x:c r="HQC26"/>
      <x:c r="HQD26"/>
      <x:c r="HQE26"/>
      <x:c r="HQF26"/>
      <x:c r="HQG26"/>
      <x:c r="HQH26"/>
      <x:c r="HQI26"/>
      <x:c r="HQJ26"/>
      <x:c r="HQK26"/>
      <x:c r="HQL26"/>
      <x:c r="HQM26"/>
      <x:c r="HQN26"/>
      <x:c r="HQO26"/>
      <x:c r="HQP26"/>
      <x:c r="HQQ26"/>
      <x:c r="HQR26"/>
      <x:c r="HQS26"/>
      <x:c r="HQT26"/>
      <x:c r="HQU26"/>
      <x:c r="HQV26"/>
      <x:c r="HQW26"/>
      <x:c r="HQX26"/>
      <x:c r="HQY26"/>
      <x:c r="HQZ26"/>
      <x:c r="HRA26"/>
      <x:c r="HRB26"/>
      <x:c r="HRC26"/>
      <x:c r="HRD26"/>
      <x:c r="HRE26"/>
      <x:c r="HRF26"/>
      <x:c r="HRG26"/>
      <x:c r="HRH26"/>
      <x:c r="HRI26"/>
      <x:c r="HRJ26"/>
      <x:c r="HRK26"/>
      <x:c r="HRL26"/>
      <x:c r="HRM26"/>
      <x:c r="HRN26"/>
      <x:c r="HRO26"/>
      <x:c r="HRP26"/>
      <x:c r="HRQ26"/>
      <x:c r="HRR26"/>
      <x:c r="HRS26"/>
      <x:c r="HRT26"/>
      <x:c r="HRU26"/>
      <x:c r="HRV26"/>
      <x:c r="HRW26"/>
      <x:c r="HRX26"/>
      <x:c r="HRY26"/>
      <x:c r="HRZ26"/>
      <x:c r="HSA26"/>
      <x:c r="HSB26"/>
      <x:c r="HSC26"/>
      <x:c r="HSD26"/>
      <x:c r="HSE26"/>
      <x:c r="HSF26"/>
      <x:c r="HSG26"/>
      <x:c r="HSH26"/>
      <x:c r="HSI26"/>
      <x:c r="HSJ26"/>
      <x:c r="HSK26"/>
      <x:c r="HSL26"/>
      <x:c r="HSM26"/>
      <x:c r="HSN26"/>
      <x:c r="HSO26"/>
      <x:c r="HSP26"/>
      <x:c r="HSQ26"/>
      <x:c r="HSR26"/>
      <x:c r="HSS26"/>
      <x:c r="HST26"/>
      <x:c r="HSU26"/>
      <x:c r="HSV26"/>
      <x:c r="HSW26"/>
      <x:c r="HSX26"/>
      <x:c r="HSY26"/>
      <x:c r="HSZ26"/>
      <x:c r="HTA26"/>
      <x:c r="HTB26"/>
      <x:c r="HTC26"/>
      <x:c r="HTD26"/>
      <x:c r="HTE26"/>
      <x:c r="HTF26"/>
      <x:c r="HTG26"/>
      <x:c r="HTH26"/>
      <x:c r="HTI26"/>
      <x:c r="HTJ26"/>
      <x:c r="HTK26"/>
      <x:c r="HTL26"/>
      <x:c r="HTM26"/>
      <x:c r="HTN26"/>
      <x:c r="HTO26"/>
      <x:c r="HTP26"/>
      <x:c r="HTQ26"/>
      <x:c r="HTR26"/>
      <x:c r="HTS26"/>
      <x:c r="HTT26"/>
      <x:c r="HTU26"/>
      <x:c r="HTV26"/>
      <x:c r="HTW26"/>
      <x:c r="HTX26"/>
      <x:c r="HTY26"/>
      <x:c r="HTZ26"/>
      <x:c r="HUA26"/>
      <x:c r="HUB26"/>
      <x:c r="HUC26"/>
      <x:c r="HUD26"/>
      <x:c r="HUE26"/>
      <x:c r="HUF26"/>
      <x:c r="HUG26"/>
      <x:c r="HUH26"/>
      <x:c r="HUI26"/>
      <x:c r="HUJ26"/>
      <x:c r="HUK26"/>
      <x:c r="HUL26"/>
      <x:c r="HUM26"/>
      <x:c r="HUN26"/>
      <x:c r="HUO26"/>
      <x:c r="HUP26"/>
      <x:c r="HUQ26"/>
      <x:c r="HUR26"/>
      <x:c r="HUS26"/>
      <x:c r="HUT26"/>
      <x:c r="HUU26"/>
      <x:c r="HUV26"/>
      <x:c r="HUW26"/>
      <x:c r="HUX26"/>
      <x:c r="HUY26"/>
      <x:c r="HUZ26"/>
      <x:c r="HVA26"/>
      <x:c r="HVB26"/>
      <x:c r="HVC26"/>
      <x:c r="HVD26"/>
      <x:c r="HVE26"/>
      <x:c r="HVF26"/>
      <x:c r="HVG26"/>
      <x:c r="HVH26"/>
      <x:c r="HVI26"/>
      <x:c r="HVJ26"/>
      <x:c r="HVK26"/>
      <x:c r="HVL26"/>
      <x:c r="HVM26"/>
      <x:c r="HVN26"/>
      <x:c r="HVO26"/>
      <x:c r="HVP26"/>
      <x:c r="HVQ26"/>
      <x:c r="HVR26"/>
      <x:c r="HVS26"/>
      <x:c r="HVT26"/>
      <x:c r="HVU26"/>
      <x:c r="HVV26"/>
      <x:c r="HVW26"/>
      <x:c r="HVX26"/>
      <x:c r="HVY26"/>
      <x:c r="HVZ26"/>
      <x:c r="HWA26"/>
      <x:c r="HWB26"/>
      <x:c r="HWC26"/>
      <x:c r="HWD26"/>
      <x:c r="HWE26"/>
      <x:c r="HWF26"/>
      <x:c r="HWG26"/>
      <x:c r="HWH26"/>
      <x:c r="HWI26"/>
      <x:c r="HWJ26"/>
      <x:c r="HWK26"/>
      <x:c r="HWL26"/>
      <x:c r="HWM26"/>
      <x:c r="HWN26"/>
      <x:c r="HWO26"/>
      <x:c r="HWP26"/>
      <x:c r="HWQ26"/>
      <x:c r="HWR26"/>
      <x:c r="HWS26"/>
      <x:c r="HWT26"/>
      <x:c r="HWU26"/>
      <x:c r="HWV26"/>
      <x:c r="HWW26"/>
      <x:c r="HWX26"/>
      <x:c r="HWY26"/>
      <x:c r="HWZ26"/>
      <x:c r="HXA26"/>
      <x:c r="HXB26"/>
      <x:c r="HXC26"/>
      <x:c r="HXD26"/>
      <x:c r="HXE26"/>
      <x:c r="HXF26"/>
      <x:c r="HXG26"/>
      <x:c r="HXH26"/>
      <x:c r="HXI26"/>
      <x:c r="HXJ26"/>
      <x:c r="HXK26"/>
      <x:c r="HXL26"/>
      <x:c r="HXM26"/>
      <x:c r="HXN26"/>
      <x:c r="HXO26"/>
      <x:c r="HXP26"/>
      <x:c r="HXQ26"/>
      <x:c r="HXR26"/>
      <x:c r="HXS26"/>
      <x:c r="HXT26"/>
      <x:c r="HXU26"/>
      <x:c r="HXV26"/>
      <x:c r="HXW26"/>
      <x:c r="HXX26"/>
      <x:c r="HXY26"/>
      <x:c r="HXZ26"/>
      <x:c r="HYA26"/>
      <x:c r="HYB26"/>
      <x:c r="HYC26"/>
      <x:c r="HYD26"/>
      <x:c r="HYE26"/>
      <x:c r="HYF26"/>
      <x:c r="HYG26"/>
      <x:c r="HYH26"/>
      <x:c r="HYI26"/>
      <x:c r="HYJ26"/>
      <x:c r="HYK26"/>
      <x:c r="HYL26"/>
      <x:c r="HYM26"/>
      <x:c r="HYN26"/>
      <x:c r="HYO26"/>
      <x:c r="HYP26"/>
      <x:c r="HYQ26"/>
      <x:c r="HYR26"/>
      <x:c r="HYS26"/>
      <x:c r="HYT26"/>
      <x:c r="HYU26"/>
      <x:c r="HYV26"/>
      <x:c r="HYW26"/>
      <x:c r="HYX26"/>
      <x:c r="HYY26"/>
      <x:c r="HYZ26"/>
      <x:c r="HZA26"/>
      <x:c r="HZB26"/>
      <x:c r="HZC26"/>
      <x:c r="HZD26"/>
      <x:c r="HZE26"/>
      <x:c r="HZF26"/>
      <x:c r="HZG26"/>
      <x:c r="HZH26"/>
      <x:c r="HZI26"/>
      <x:c r="HZJ26"/>
      <x:c r="HZK26"/>
      <x:c r="HZL26"/>
      <x:c r="HZM26"/>
      <x:c r="HZN26"/>
      <x:c r="HZO26"/>
      <x:c r="HZP26"/>
      <x:c r="HZQ26"/>
      <x:c r="HZR26"/>
      <x:c r="HZS26"/>
      <x:c r="HZT26"/>
      <x:c r="HZU26"/>
      <x:c r="HZV26"/>
      <x:c r="HZW26"/>
      <x:c r="HZX26"/>
      <x:c r="HZY26"/>
      <x:c r="HZZ26"/>
      <x:c r="IAA26"/>
      <x:c r="IAB26"/>
      <x:c r="IAC26"/>
      <x:c r="IAD26"/>
      <x:c r="IAE26"/>
      <x:c r="IAF26"/>
      <x:c r="IAG26"/>
      <x:c r="IAH26"/>
      <x:c r="IAI26"/>
      <x:c r="IAJ26"/>
      <x:c r="IAK26"/>
      <x:c r="IAL26"/>
      <x:c r="IAM26"/>
      <x:c r="IAN26"/>
      <x:c r="IAO26"/>
      <x:c r="IAP26"/>
      <x:c r="IAQ26"/>
      <x:c r="IAR26"/>
      <x:c r="IAS26"/>
      <x:c r="IAT26"/>
      <x:c r="IAU26"/>
      <x:c r="IAV26"/>
      <x:c r="IAW26"/>
      <x:c r="IAX26"/>
      <x:c r="IAY26"/>
      <x:c r="IAZ26"/>
      <x:c r="IBA26"/>
      <x:c r="IBB26"/>
      <x:c r="IBC26"/>
      <x:c r="IBD26"/>
      <x:c r="IBE26"/>
      <x:c r="IBF26"/>
      <x:c r="IBG26"/>
      <x:c r="IBH26"/>
      <x:c r="IBI26"/>
      <x:c r="IBJ26"/>
      <x:c r="IBK26"/>
      <x:c r="IBL26"/>
      <x:c r="IBM26"/>
      <x:c r="IBN26"/>
      <x:c r="IBO26"/>
      <x:c r="IBP26"/>
      <x:c r="IBQ26"/>
      <x:c r="IBR26"/>
      <x:c r="IBS26"/>
      <x:c r="IBT26"/>
      <x:c r="IBU26"/>
      <x:c r="IBV26"/>
      <x:c r="IBW26"/>
      <x:c r="IBX26"/>
      <x:c r="IBY26"/>
      <x:c r="IBZ26"/>
      <x:c r="ICA26"/>
      <x:c r="ICB26"/>
      <x:c r="ICC26"/>
      <x:c r="ICD26"/>
      <x:c r="ICE26"/>
      <x:c r="ICF26"/>
      <x:c r="ICG26"/>
      <x:c r="ICH26"/>
      <x:c r="ICI26"/>
      <x:c r="ICJ26"/>
      <x:c r="ICK26"/>
      <x:c r="ICL26"/>
      <x:c r="ICM26"/>
      <x:c r="ICN26"/>
      <x:c r="ICO26"/>
      <x:c r="ICP26"/>
      <x:c r="ICQ26"/>
      <x:c r="ICR26"/>
      <x:c r="ICS26"/>
      <x:c r="ICT26"/>
      <x:c r="ICU26"/>
      <x:c r="ICV26"/>
      <x:c r="ICW26"/>
      <x:c r="ICX26"/>
      <x:c r="ICY26"/>
      <x:c r="ICZ26"/>
      <x:c r="IDA26"/>
      <x:c r="IDB26"/>
      <x:c r="IDC26"/>
      <x:c r="IDD26"/>
      <x:c r="IDE26"/>
      <x:c r="IDF26"/>
      <x:c r="IDG26"/>
      <x:c r="IDH26"/>
      <x:c r="IDI26"/>
      <x:c r="IDJ26"/>
      <x:c r="IDK26"/>
      <x:c r="IDL26"/>
      <x:c r="IDM26"/>
      <x:c r="IDN26"/>
      <x:c r="IDO26"/>
      <x:c r="IDP26"/>
      <x:c r="IDQ26"/>
      <x:c r="IDR26"/>
      <x:c r="IDS26"/>
      <x:c r="IDT26"/>
      <x:c r="IDU26"/>
      <x:c r="IDV26"/>
      <x:c r="IDW26"/>
      <x:c r="IDX26"/>
      <x:c r="IDY26"/>
      <x:c r="IDZ26"/>
      <x:c r="IEA26"/>
      <x:c r="IEB26"/>
      <x:c r="IEC26"/>
      <x:c r="IED26"/>
      <x:c r="IEE26"/>
      <x:c r="IEF26"/>
      <x:c r="IEG26"/>
      <x:c r="IEH26"/>
      <x:c r="IEI26"/>
      <x:c r="IEJ26"/>
      <x:c r="IEK26"/>
      <x:c r="IEL26"/>
      <x:c r="IEM26"/>
      <x:c r="IEN26"/>
      <x:c r="IEO26"/>
      <x:c r="IEP26"/>
      <x:c r="IEQ26"/>
      <x:c r="IER26"/>
      <x:c r="IES26"/>
      <x:c r="IET26"/>
      <x:c r="IEU26"/>
      <x:c r="IEV26"/>
      <x:c r="IEW26"/>
      <x:c r="IEX26"/>
      <x:c r="IEY26"/>
      <x:c r="IEZ26"/>
      <x:c r="IFA26"/>
      <x:c r="IFB26"/>
      <x:c r="IFC26"/>
      <x:c r="IFD26"/>
      <x:c r="IFE26"/>
      <x:c r="IFF26"/>
      <x:c r="IFG26"/>
      <x:c r="IFH26"/>
      <x:c r="IFI26"/>
      <x:c r="IFJ26"/>
      <x:c r="IFK26"/>
      <x:c r="IFL26"/>
      <x:c r="IFM26"/>
      <x:c r="IFN26"/>
      <x:c r="IFO26"/>
      <x:c r="IFP26"/>
      <x:c r="IFQ26"/>
      <x:c r="IFR26"/>
      <x:c r="IFS26"/>
      <x:c r="IFT26"/>
      <x:c r="IFU26"/>
      <x:c r="IFV26"/>
      <x:c r="IFW26"/>
      <x:c r="IFX26"/>
      <x:c r="IFY26"/>
      <x:c r="IFZ26"/>
      <x:c r="IGA26"/>
      <x:c r="IGB26"/>
      <x:c r="IGC26"/>
      <x:c r="IGD26"/>
      <x:c r="IGE26"/>
      <x:c r="IGF26"/>
      <x:c r="IGG26"/>
      <x:c r="IGH26"/>
      <x:c r="IGI26"/>
      <x:c r="IGJ26"/>
      <x:c r="IGK26"/>
      <x:c r="IGL26"/>
      <x:c r="IGM26"/>
      <x:c r="IGN26"/>
      <x:c r="IGO26"/>
      <x:c r="IGP26"/>
      <x:c r="IGQ26"/>
      <x:c r="IGR26"/>
      <x:c r="IGS26"/>
      <x:c r="IGT26"/>
      <x:c r="IGU26"/>
      <x:c r="IGV26"/>
      <x:c r="IGW26"/>
      <x:c r="IGX26"/>
      <x:c r="IGY26"/>
      <x:c r="IGZ26"/>
      <x:c r="IHA26"/>
      <x:c r="IHB26"/>
      <x:c r="IHC26"/>
      <x:c r="IHD26"/>
      <x:c r="IHE26"/>
      <x:c r="IHF26"/>
      <x:c r="IHG26"/>
      <x:c r="IHH26"/>
      <x:c r="IHI26"/>
      <x:c r="IHJ26"/>
      <x:c r="IHK26"/>
      <x:c r="IHL26"/>
      <x:c r="IHM26"/>
      <x:c r="IHN26"/>
      <x:c r="IHO26"/>
      <x:c r="IHP26"/>
      <x:c r="IHQ26"/>
      <x:c r="IHR26"/>
      <x:c r="IHS26"/>
      <x:c r="IHT26"/>
      <x:c r="IHU26"/>
      <x:c r="IHV26"/>
      <x:c r="IHW26"/>
      <x:c r="IHX26"/>
      <x:c r="IHY26"/>
      <x:c r="IHZ26"/>
      <x:c r="IIA26"/>
      <x:c r="IIB26"/>
      <x:c r="IIC26"/>
      <x:c r="IID26"/>
      <x:c r="IIE26"/>
      <x:c r="IIF26"/>
      <x:c r="IIG26"/>
      <x:c r="IIH26"/>
      <x:c r="III26"/>
      <x:c r="IIJ26"/>
      <x:c r="IIK26"/>
      <x:c r="IIL26"/>
      <x:c r="IIM26"/>
      <x:c r="IIN26"/>
      <x:c r="IIO26"/>
      <x:c r="IIP26"/>
      <x:c r="IIQ26"/>
      <x:c r="IIR26"/>
      <x:c r="IIS26"/>
      <x:c r="IIT26"/>
      <x:c r="IIU26"/>
      <x:c r="IIV26"/>
      <x:c r="IIW26"/>
      <x:c r="IIX26"/>
      <x:c r="IIY26"/>
      <x:c r="IIZ26"/>
      <x:c r="IJA26"/>
      <x:c r="IJB26"/>
      <x:c r="IJC26"/>
      <x:c r="IJD26"/>
      <x:c r="IJE26"/>
      <x:c r="IJF26"/>
      <x:c r="IJG26"/>
      <x:c r="IJH26"/>
      <x:c r="IJI26"/>
      <x:c r="IJJ26"/>
      <x:c r="IJK26"/>
      <x:c r="IJL26"/>
      <x:c r="IJM26"/>
      <x:c r="IJN26"/>
      <x:c r="IJO26"/>
      <x:c r="IJP26"/>
      <x:c r="IJQ26"/>
      <x:c r="IJR26"/>
      <x:c r="IJS26"/>
      <x:c r="IJT26"/>
      <x:c r="IJU26"/>
      <x:c r="IJV26"/>
      <x:c r="IJW26"/>
      <x:c r="IJX26"/>
      <x:c r="IJY26"/>
      <x:c r="IJZ26"/>
      <x:c r="IKA26"/>
      <x:c r="IKB26"/>
      <x:c r="IKC26"/>
      <x:c r="IKD26"/>
      <x:c r="IKE26"/>
      <x:c r="IKF26"/>
      <x:c r="IKG26"/>
      <x:c r="IKH26"/>
      <x:c r="IKI26"/>
      <x:c r="IKJ26"/>
      <x:c r="IKK26"/>
      <x:c r="IKL26"/>
      <x:c r="IKM26"/>
      <x:c r="IKN26"/>
      <x:c r="IKO26"/>
      <x:c r="IKP26"/>
      <x:c r="IKQ26"/>
      <x:c r="IKR26"/>
      <x:c r="IKS26"/>
      <x:c r="IKT26"/>
      <x:c r="IKU26"/>
      <x:c r="IKV26"/>
      <x:c r="IKW26"/>
      <x:c r="IKX26"/>
      <x:c r="IKY26"/>
      <x:c r="IKZ26"/>
      <x:c r="ILA26"/>
      <x:c r="ILB26"/>
      <x:c r="ILC26"/>
      <x:c r="ILD26"/>
      <x:c r="ILE26"/>
      <x:c r="ILF26"/>
      <x:c r="ILG26"/>
      <x:c r="ILH26"/>
      <x:c r="ILI26"/>
      <x:c r="ILJ26"/>
      <x:c r="ILK26"/>
      <x:c r="ILL26"/>
      <x:c r="ILM26"/>
      <x:c r="ILN26"/>
      <x:c r="ILO26"/>
      <x:c r="ILP26"/>
      <x:c r="ILQ26"/>
      <x:c r="ILR26"/>
      <x:c r="ILS26"/>
      <x:c r="ILT26"/>
      <x:c r="ILU26"/>
      <x:c r="ILV26"/>
      <x:c r="ILW26"/>
      <x:c r="ILX26"/>
      <x:c r="ILY26"/>
      <x:c r="ILZ26"/>
      <x:c r="IMA26"/>
      <x:c r="IMB26"/>
      <x:c r="IMC26"/>
      <x:c r="IMD26"/>
      <x:c r="IME26"/>
      <x:c r="IMF26"/>
      <x:c r="IMG26"/>
      <x:c r="IMH26"/>
      <x:c r="IMI26"/>
      <x:c r="IMJ26"/>
      <x:c r="IMK26"/>
      <x:c r="IML26"/>
      <x:c r="IMM26"/>
      <x:c r="IMN26"/>
      <x:c r="IMO26"/>
      <x:c r="IMP26"/>
      <x:c r="IMQ26"/>
      <x:c r="IMR26"/>
      <x:c r="IMS26"/>
      <x:c r="IMT26"/>
      <x:c r="IMU26"/>
      <x:c r="IMV26"/>
      <x:c r="IMW26"/>
      <x:c r="IMX26"/>
      <x:c r="IMY26"/>
      <x:c r="IMZ26"/>
      <x:c r="INA26"/>
      <x:c r="INB26"/>
      <x:c r="INC26"/>
      <x:c r="IND26"/>
      <x:c r="INE26"/>
      <x:c r="INF26"/>
      <x:c r="ING26"/>
      <x:c r="INH26"/>
      <x:c r="INI26"/>
      <x:c r="INJ26"/>
      <x:c r="INK26"/>
      <x:c r="INL26"/>
      <x:c r="INM26"/>
      <x:c r="INN26"/>
      <x:c r="INO26"/>
      <x:c r="INP26"/>
      <x:c r="INQ26"/>
      <x:c r="INR26"/>
      <x:c r="INS26"/>
      <x:c r="INT26"/>
      <x:c r="INU26"/>
      <x:c r="INV26"/>
      <x:c r="INW26"/>
      <x:c r="INX26"/>
      <x:c r="INY26"/>
      <x:c r="INZ26"/>
      <x:c r="IOA26"/>
      <x:c r="IOB26"/>
      <x:c r="IOC26"/>
      <x:c r="IOD26"/>
      <x:c r="IOE26"/>
      <x:c r="IOF26"/>
      <x:c r="IOG26"/>
      <x:c r="IOH26"/>
      <x:c r="IOI26"/>
      <x:c r="IOJ26"/>
      <x:c r="IOK26"/>
      <x:c r="IOL26"/>
      <x:c r="IOM26"/>
      <x:c r="ION26"/>
      <x:c r="IOO26"/>
      <x:c r="IOP26"/>
      <x:c r="IOQ26"/>
      <x:c r="IOR26"/>
      <x:c r="IOS26"/>
      <x:c r="IOT26"/>
      <x:c r="IOU26"/>
      <x:c r="IOV26"/>
      <x:c r="IOW26"/>
      <x:c r="IOX26"/>
      <x:c r="IOY26"/>
      <x:c r="IOZ26"/>
      <x:c r="IPA26"/>
      <x:c r="IPB26"/>
      <x:c r="IPC26"/>
      <x:c r="IPD26"/>
      <x:c r="IPE26"/>
      <x:c r="IPF26"/>
      <x:c r="IPG26"/>
      <x:c r="IPH26"/>
      <x:c r="IPI26"/>
      <x:c r="IPJ26"/>
      <x:c r="IPK26"/>
      <x:c r="IPL26"/>
      <x:c r="IPM26"/>
      <x:c r="IPN26"/>
      <x:c r="IPO26"/>
      <x:c r="IPP26"/>
      <x:c r="IPQ26"/>
      <x:c r="IPR26"/>
      <x:c r="IPS26"/>
      <x:c r="IPT26"/>
      <x:c r="IPU26"/>
      <x:c r="IPV26"/>
      <x:c r="IPW26"/>
      <x:c r="IPX26"/>
      <x:c r="IPY26"/>
      <x:c r="IPZ26"/>
      <x:c r="IQA26"/>
      <x:c r="IQB26"/>
      <x:c r="IQC26"/>
      <x:c r="IQD26"/>
      <x:c r="IQE26"/>
      <x:c r="IQF26"/>
      <x:c r="IQG26"/>
      <x:c r="IQH26"/>
      <x:c r="IQI26"/>
      <x:c r="IQJ26"/>
      <x:c r="IQK26"/>
      <x:c r="IQL26"/>
      <x:c r="IQM26"/>
      <x:c r="IQN26"/>
      <x:c r="IQO26"/>
      <x:c r="IQP26"/>
      <x:c r="IQQ26"/>
      <x:c r="IQR26"/>
      <x:c r="IQS26"/>
      <x:c r="IQT26"/>
      <x:c r="IQU26"/>
      <x:c r="IQV26"/>
      <x:c r="IQW26"/>
      <x:c r="IQX26"/>
      <x:c r="IQY26"/>
      <x:c r="IQZ26"/>
      <x:c r="IRA26"/>
      <x:c r="IRB26"/>
      <x:c r="IRC26"/>
      <x:c r="IRD26"/>
      <x:c r="IRE26"/>
      <x:c r="IRF26"/>
      <x:c r="IRG26"/>
      <x:c r="IRH26"/>
      <x:c r="IRI26"/>
      <x:c r="IRJ26"/>
      <x:c r="IRK26"/>
      <x:c r="IRL26"/>
      <x:c r="IRM26"/>
      <x:c r="IRN26"/>
      <x:c r="IRO26"/>
      <x:c r="IRP26"/>
      <x:c r="IRQ26"/>
      <x:c r="IRR26"/>
      <x:c r="IRS26"/>
      <x:c r="IRT26"/>
      <x:c r="IRU26"/>
      <x:c r="IRV26"/>
      <x:c r="IRW26"/>
      <x:c r="IRX26"/>
      <x:c r="IRY26"/>
      <x:c r="IRZ26"/>
      <x:c r="ISA26"/>
      <x:c r="ISB26"/>
      <x:c r="ISC26"/>
      <x:c r="ISD26"/>
      <x:c r="ISE26"/>
      <x:c r="ISF26"/>
      <x:c r="ISG26"/>
      <x:c r="ISH26"/>
      <x:c r="ISI26"/>
      <x:c r="ISJ26"/>
      <x:c r="ISK26"/>
      <x:c r="ISL26"/>
      <x:c r="ISM26"/>
      <x:c r="ISN26"/>
      <x:c r="ISO26"/>
      <x:c r="ISP26"/>
      <x:c r="ISQ26"/>
      <x:c r="ISR26"/>
      <x:c r="ISS26"/>
      <x:c r="IST26"/>
      <x:c r="ISU26"/>
      <x:c r="ISV26"/>
      <x:c r="ISW26"/>
      <x:c r="ISX26"/>
      <x:c r="ISY26"/>
      <x:c r="ISZ26"/>
      <x:c r="ITA26"/>
      <x:c r="ITB26"/>
      <x:c r="ITC26"/>
      <x:c r="ITD26"/>
      <x:c r="ITE26"/>
      <x:c r="ITF26"/>
      <x:c r="ITG26"/>
      <x:c r="ITH26"/>
      <x:c r="ITI26"/>
      <x:c r="ITJ26"/>
      <x:c r="ITK26"/>
      <x:c r="ITL26"/>
      <x:c r="ITM26"/>
      <x:c r="ITN26"/>
      <x:c r="ITO26"/>
      <x:c r="ITP26"/>
      <x:c r="ITQ26"/>
      <x:c r="ITR26"/>
      <x:c r="ITS26"/>
      <x:c r="ITT26"/>
      <x:c r="ITU26"/>
      <x:c r="ITV26"/>
      <x:c r="ITW26"/>
      <x:c r="ITX26"/>
      <x:c r="ITY26"/>
      <x:c r="ITZ26"/>
      <x:c r="IUA26"/>
      <x:c r="IUB26"/>
      <x:c r="IUC26"/>
      <x:c r="IUD26"/>
      <x:c r="IUE26"/>
      <x:c r="IUF26"/>
      <x:c r="IUG26"/>
      <x:c r="IUH26"/>
      <x:c r="IUI26"/>
      <x:c r="IUJ26"/>
      <x:c r="IUK26"/>
      <x:c r="IUL26"/>
      <x:c r="IUM26"/>
      <x:c r="IUN26"/>
      <x:c r="IUO26"/>
      <x:c r="IUP26"/>
      <x:c r="IUQ26"/>
      <x:c r="IUR26"/>
      <x:c r="IUS26"/>
      <x:c r="IUT26"/>
      <x:c r="IUU26"/>
      <x:c r="IUV26"/>
      <x:c r="IUW26"/>
      <x:c r="IUX26"/>
      <x:c r="IUY26"/>
      <x:c r="IUZ26"/>
      <x:c r="IVA26"/>
      <x:c r="IVB26"/>
      <x:c r="IVC26"/>
      <x:c r="IVD26"/>
      <x:c r="IVE26"/>
      <x:c r="IVF26"/>
      <x:c r="IVG26"/>
      <x:c r="IVH26"/>
      <x:c r="IVI26"/>
      <x:c r="IVJ26"/>
      <x:c r="IVK26"/>
      <x:c r="IVL26"/>
      <x:c r="IVM26"/>
      <x:c r="IVN26"/>
      <x:c r="IVO26"/>
      <x:c r="IVP26"/>
      <x:c r="IVQ26"/>
      <x:c r="IVR26"/>
      <x:c r="IVS26"/>
      <x:c r="IVT26"/>
      <x:c r="IVU26"/>
      <x:c r="IVV26"/>
      <x:c r="IVW26"/>
      <x:c r="IVX26"/>
      <x:c r="IVY26"/>
      <x:c r="IVZ26"/>
      <x:c r="IWA26"/>
      <x:c r="IWB26"/>
      <x:c r="IWC26"/>
      <x:c r="IWD26"/>
      <x:c r="IWE26"/>
      <x:c r="IWF26"/>
      <x:c r="IWG26"/>
      <x:c r="IWH26"/>
      <x:c r="IWI26"/>
      <x:c r="IWJ26"/>
      <x:c r="IWK26"/>
      <x:c r="IWL26"/>
      <x:c r="IWM26"/>
      <x:c r="IWN26"/>
      <x:c r="IWO26"/>
      <x:c r="IWP26"/>
      <x:c r="IWQ26"/>
      <x:c r="IWR26"/>
      <x:c r="IWS26"/>
      <x:c r="IWT26"/>
      <x:c r="IWU26"/>
      <x:c r="IWV26"/>
      <x:c r="IWW26"/>
      <x:c r="IWX26"/>
      <x:c r="IWY26"/>
      <x:c r="IWZ26"/>
      <x:c r="IXA26"/>
      <x:c r="IXB26"/>
      <x:c r="IXC26"/>
      <x:c r="IXD26"/>
      <x:c r="IXE26"/>
      <x:c r="IXF26"/>
      <x:c r="IXG26"/>
      <x:c r="IXH26"/>
      <x:c r="IXI26"/>
      <x:c r="IXJ26"/>
      <x:c r="IXK26"/>
      <x:c r="IXL26"/>
      <x:c r="IXM26"/>
      <x:c r="IXN26"/>
      <x:c r="IXO26"/>
      <x:c r="IXP26"/>
      <x:c r="IXQ26"/>
      <x:c r="IXR26"/>
      <x:c r="IXS26"/>
      <x:c r="IXT26"/>
      <x:c r="IXU26"/>
      <x:c r="IXV26"/>
      <x:c r="IXW26"/>
      <x:c r="IXX26"/>
      <x:c r="IXY26"/>
      <x:c r="IXZ26"/>
      <x:c r="IYA26"/>
      <x:c r="IYB26"/>
      <x:c r="IYC26"/>
      <x:c r="IYD26"/>
      <x:c r="IYE26"/>
      <x:c r="IYF26"/>
      <x:c r="IYG26"/>
      <x:c r="IYH26"/>
      <x:c r="IYI26"/>
      <x:c r="IYJ26"/>
      <x:c r="IYK26"/>
      <x:c r="IYL26"/>
      <x:c r="IYM26"/>
      <x:c r="IYN26"/>
      <x:c r="IYO26"/>
      <x:c r="IYP26"/>
      <x:c r="IYQ26"/>
      <x:c r="IYR26"/>
      <x:c r="IYS26"/>
      <x:c r="IYT26"/>
      <x:c r="IYU26"/>
      <x:c r="IYV26"/>
      <x:c r="IYW26"/>
      <x:c r="IYX26"/>
      <x:c r="IYY26"/>
      <x:c r="IYZ26"/>
      <x:c r="IZA26"/>
      <x:c r="IZB26"/>
      <x:c r="IZC26"/>
      <x:c r="IZD26"/>
      <x:c r="IZE26"/>
      <x:c r="IZF26"/>
      <x:c r="IZG26"/>
      <x:c r="IZH26"/>
      <x:c r="IZI26"/>
      <x:c r="IZJ26"/>
      <x:c r="IZK26"/>
      <x:c r="IZL26"/>
      <x:c r="IZM26"/>
      <x:c r="IZN26"/>
      <x:c r="IZO26"/>
      <x:c r="IZP26"/>
      <x:c r="IZQ26"/>
      <x:c r="IZR26"/>
      <x:c r="IZS26"/>
      <x:c r="IZT26"/>
      <x:c r="IZU26"/>
      <x:c r="IZV26"/>
      <x:c r="IZW26"/>
      <x:c r="IZX26"/>
      <x:c r="IZY26"/>
      <x:c r="IZZ26"/>
      <x:c r="JAA26"/>
      <x:c r="JAB26"/>
      <x:c r="JAC26"/>
      <x:c r="JAD26"/>
      <x:c r="JAE26"/>
      <x:c r="JAF26"/>
      <x:c r="JAG26"/>
      <x:c r="JAH26"/>
      <x:c r="JAI26"/>
      <x:c r="JAJ26"/>
      <x:c r="JAK26"/>
      <x:c r="JAL26"/>
      <x:c r="JAM26"/>
      <x:c r="JAN26"/>
      <x:c r="JAO26"/>
      <x:c r="JAP26"/>
      <x:c r="JAQ26"/>
      <x:c r="JAR26"/>
      <x:c r="JAS26"/>
      <x:c r="JAT26"/>
      <x:c r="JAU26"/>
      <x:c r="JAV26"/>
      <x:c r="JAW26"/>
      <x:c r="JAX26"/>
      <x:c r="JAY26"/>
      <x:c r="JAZ26"/>
      <x:c r="JBA26"/>
      <x:c r="JBB26"/>
      <x:c r="JBC26"/>
      <x:c r="JBD26"/>
      <x:c r="JBE26"/>
      <x:c r="JBF26"/>
      <x:c r="JBG26"/>
      <x:c r="JBH26"/>
      <x:c r="JBI26"/>
      <x:c r="JBJ26"/>
      <x:c r="JBK26"/>
      <x:c r="JBL26"/>
      <x:c r="JBM26"/>
      <x:c r="JBN26"/>
      <x:c r="JBO26"/>
      <x:c r="JBP26"/>
      <x:c r="JBQ26"/>
      <x:c r="JBR26"/>
      <x:c r="JBS26"/>
      <x:c r="JBT26"/>
      <x:c r="JBU26"/>
      <x:c r="JBV26"/>
      <x:c r="JBW26"/>
      <x:c r="JBX26"/>
      <x:c r="JBY26"/>
      <x:c r="JBZ26"/>
      <x:c r="JCA26"/>
      <x:c r="JCB26"/>
      <x:c r="JCC26"/>
      <x:c r="JCD26"/>
      <x:c r="JCE26"/>
      <x:c r="JCF26"/>
      <x:c r="JCG26"/>
      <x:c r="JCH26"/>
      <x:c r="JCI26"/>
      <x:c r="JCJ26"/>
      <x:c r="JCK26"/>
      <x:c r="JCL26"/>
      <x:c r="JCM26"/>
      <x:c r="JCN26"/>
      <x:c r="JCO26"/>
      <x:c r="JCP26"/>
      <x:c r="JCQ26"/>
      <x:c r="JCR26"/>
      <x:c r="JCS26"/>
      <x:c r="JCT26"/>
      <x:c r="JCU26"/>
      <x:c r="JCV26"/>
      <x:c r="JCW26"/>
      <x:c r="JCX26"/>
      <x:c r="JCY26"/>
      <x:c r="JCZ26"/>
      <x:c r="JDA26"/>
      <x:c r="JDB26"/>
      <x:c r="JDC26"/>
      <x:c r="JDD26"/>
      <x:c r="JDE26"/>
      <x:c r="JDF26"/>
      <x:c r="JDG26"/>
      <x:c r="JDH26"/>
      <x:c r="JDI26"/>
      <x:c r="JDJ26"/>
      <x:c r="JDK26"/>
      <x:c r="JDL26"/>
      <x:c r="JDM26"/>
      <x:c r="JDN26"/>
      <x:c r="JDO26"/>
      <x:c r="JDP26"/>
      <x:c r="JDQ26"/>
      <x:c r="JDR26"/>
      <x:c r="JDS26"/>
      <x:c r="JDT26"/>
      <x:c r="JDU26"/>
      <x:c r="JDV26"/>
      <x:c r="JDW26"/>
      <x:c r="JDX26"/>
      <x:c r="JDY26"/>
      <x:c r="JDZ26"/>
      <x:c r="JEA26"/>
      <x:c r="JEB26"/>
      <x:c r="JEC26"/>
      <x:c r="JED26"/>
      <x:c r="JEE26"/>
      <x:c r="JEF26"/>
      <x:c r="JEG26"/>
      <x:c r="JEH26"/>
      <x:c r="JEI26"/>
      <x:c r="JEJ26"/>
      <x:c r="JEK26"/>
      <x:c r="JEL26"/>
      <x:c r="JEM26"/>
      <x:c r="JEN26"/>
      <x:c r="JEO26"/>
      <x:c r="JEP26"/>
      <x:c r="JEQ26"/>
      <x:c r="JER26"/>
      <x:c r="JES26"/>
      <x:c r="JET26"/>
      <x:c r="JEU26"/>
      <x:c r="JEV26"/>
      <x:c r="JEW26"/>
      <x:c r="JEX26"/>
      <x:c r="JEY26"/>
      <x:c r="JEZ26"/>
      <x:c r="JFA26"/>
      <x:c r="JFB26"/>
      <x:c r="JFC26"/>
      <x:c r="JFD26"/>
      <x:c r="JFE26"/>
      <x:c r="JFF26"/>
      <x:c r="JFG26"/>
      <x:c r="JFH26"/>
      <x:c r="JFI26"/>
      <x:c r="JFJ26"/>
      <x:c r="JFK26"/>
      <x:c r="JFL26"/>
      <x:c r="JFM26"/>
      <x:c r="JFN26"/>
      <x:c r="JFO26"/>
      <x:c r="JFP26"/>
      <x:c r="JFQ26"/>
      <x:c r="JFR26"/>
      <x:c r="JFS26"/>
      <x:c r="JFT26"/>
      <x:c r="JFU26"/>
      <x:c r="JFV26"/>
      <x:c r="JFW26"/>
      <x:c r="JFX26"/>
      <x:c r="JFY26"/>
      <x:c r="JFZ26"/>
      <x:c r="JGA26"/>
      <x:c r="JGB26"/>
      <x:c r="JGC26"/>
      <x:c r="JGD26"/>
      <x:c r="JGE26"/>
      <x:c r="JGF26"/>
      <x:c r="JGG26"/>
      <x:c r="JGH26"/>
      <x:c r="JGI26"/>
      <x:c r="JGJ26"/>
      <x:c r="JGK26"/>
      <x:c r="JGL26"/>
      <x:c r="JGM26"/>
      <x:c r="JGN26"/>
      <x:c r="JGO26"/>
      <x:c r="JGP26"/>
      <x:c r="JGQ26"/>
      <x:c r="JGR26"/>
      <x:c r="JGS26"/>
      <x:c r="JGT26"/>
      <x:c r="JGU26"/>
      <x:c r="JGV26"/>
      <x:c r="JGW26"/>
      <x:c r="JGX26"/>
      <x:c r="JGY26"/>
      <x:c r="JGZ26"/>
      <x:c r="JHA26"/>
      <x:c r="JHB26"/>
      <x:c r="JHC26"/>
      <x:c r="JHD26"/>
      <x:c r="JHE26"/>
      <x:c r="JHF26"/>
      <x:c r="JHG26"/>
      <x:c r="JHH26"/>
      <x:c r="JHI26"/>
      <x:c r="JHJ26"/>
      <x:c r="JHK26"/>
      <x:c r="JHL26"/>
      <x:c r="JHM26"/>
      <x:c r="JHN26"/>
      <x:c r="JHO26"/>
      <x:c r="JHP26"/>
      <x:c r="JHQ26"/>
      <x:c r="JHR26"/>
      <x:c r="JHS26"/>
      <x:c r="JHT26"/>
      <x:c r="JHU26"/>
      <x:c r="JHV26"/>
      <x:c r="JHW26"/>
      <x:c r="JHX26"/>
      <x:c r="JHY26"/>
      <x:c r="JHZ26"/>
      <x:c r="JIA26"/>
      <x:c r="JIB26"/>
      <x:c r="JIC26"/>
      <x:c r="JID26"/>
      <x:c r="JIE26"/>
      <x:c r="JIF26"/>
      <x:c r="JIG26"/>
      <x:c r="JIH26"/>
      <x:c r="JII26"/>
      <x:c r="JIJ26"/>
      <x:c r="JIK26"/>
      <x:c r="JIL26"/>
      <x:c r="JIM26"/>
      <x:c r="JIN26"/>
      <x:c r="JIO26"/>
      <x:c r="JIP26"/>
      <x:c r="JIQ26"/>
      <x:c r="JIR26"/>
      <x:c r="JIS26"/>
      <x:c r="JIT26"/>
      <x:c r="JIU26"/>
      <x:c r="JIV26"/>
      <x:c r="JIW26"/>
      <x:c r="JIX26"/>
      <x:c r="JIY26"/>
      <x:c r="JIZ26"/>
      <x:c r="JJA26"/>
      <x:c r="JJB26"/>
      <x:c r="JJC26"/>
      <x:c r="JJD26"/>
      <x:c r="JJE26"/>
      <x:c r="JJF26"/>
      <x:c r="JJG26"/>
      <x:c r="JJH26"/>
      <x:c r="JJI26"/>
      <x:c r="JJJ26"/>
      <x:c r="JJK26"/>
      <x:c r="JJL26"/>
      <x:c r="JJM26"/>
      <x:c r="JJN26"/>
      <x:c r="JJO26"/>
      <x:c r="JJP26"/>
      <x:c r="JJQ26"/>
      <x:c r="JJR26"/>
      <x:c r="JJS26"/>
      <x:c r="JJT26"/>
      <x:c r="JJU26"/>
      <x:c r="JJV26"/>
      <x:c r="JJW26"/>
      <x:c r="JJX26"/>
      <x:c r="JJY26"/>
      <x:c r="JJZ26"/>
      <x:c r="JKA26"/>
      <x:c r="JKB26"/>
      <x:c r="JKC26"/>
      <x:c r="JKD26"/>
      <x:c r="JKE26"/>
      <x:c r="JKF26"/>
      <x:c r="JKG26"/>
      <x:c r="JKH26"/>
      <x:c r="JKI26"/>
      <x:c r="JKJ26"/>
      <x:c r="JKK26"/>
      <x:c r="JKL26"/>
      <x:c r="JKM26"/>
      <x:c r="JKN26"/>
      <x:c r="JKO26"/>
      <x:c r="JKP26"/>
      <x:c r="JKQ26"/>
      <x:c r="JKR26"/>
      <x:c r="JKS26"/>
      <x:c r="JKT26"/>
      <x:c r="JKU26"/>
      <x:c r="JKV26"/>
      <x:c r="JKW26"/>
      <x:c r="JKX26"/>
      <x:c r="JKY26"/>
      <x:c r="JKZ26"/>
      <x:c r="JLA26"/>
      <x:c r="JLB26"/>
      <x:c r="JLC26"/>
      <x:c r="JLD26"/>
      <x:c r="JLE26"/>
      <x:c r="JLF26"/>
      <x:c r="JLG26"/>
      <x:c r="JLH26"/>
      <x:c r="JLI26"/>
      <x:c r="JLJ26"/>
      <x:c r="JLK26"/>
      <x:c r="JLL26"/>
      <x:c r="JLM26"/>
      <x:c r="JLN26"/>
      <x:c r="JLO26"/>
      <x:c r="JLP26"/>
      <x:c r="JLQ26"/>
      <x:c r="JLR26"/>
      <x:c r="JLS26"/>
      <x:c r="JLT26"/>
      <x:c r="JLU26"/>
      <x:c r="JLV26"/>
      <x:c r="JLW26"/>
      <x:c r="JLX26"/>
      <x:c r="JLY26"/>
      <x:c r="JLZ26"/>
      <x:c r="JMA26"/>
      <x:c r="JMB26"/>
      <x:c r="JMC26"/>
      <x:c r="JMD26"/>
      <x:c r="JME26"/>
      <x:c r="JMF26"/>
      <x:c r="JMG26"/>
      <x:c r="JMH26"/>
      <x:c r="JMI26"/>
      <x:c r="JMJ26"/>
      <x:c r="JMK26"/>
      <x:c r="JML26"/>
      <x:c r="JMM26"/>
      <x:c r="JMN26"/>
      <x:c r="JMO26"/>
      <x:c r="JMP26"/>
      <x:c r="JMQ26"/>
      <x:c r="JMR26"/>
      <x:c r="JMS26"/>
      <x:c r="JMT26"/>
      <x:c r="JMU26"/>
      <x:c r="JMV26"/>
      <x:c r="JMW26"/>
      <x:c r="JMX26"/>
      <x:c r="JMY26"/>
      <x:c r="JMZ26"/>
      <x:c r="JNA26"/>
      <x:c r="JNB26"/>
      <x:c r="JNC26"/>
      <x:c r="JND26"/>
      <x:c r="JNE26"/>
      <x:c r="JNF26"/>
      <x:c r="JNG26"/>
      <x:c r="JNH26"/>
      <x:c r="JNI26"/>
      <x:c r="JNJ26"/>
      <x:c r="JNK26"/>
      <x:c r="JNL26"/>
      <x:c r="JNM26"/>
      <x:c r="JNN26"/>
      <x:c r="JNO26"/>
      <x:c r="JNP26"/>
      <x:c r="JNQ26"/>
      <x:c r="JNR26"/>
      <x:c r="JNS26"/>
      <x:c r="JNT26"/>
      <x:c r="JNU26"/>
      <x:c r="JNV26"/>
      <x:c r="JNW26"/>
      <x:c r="JNX26"/>
      <x:c r="JNY26"/>
      <x:c r="JNZ26"/>
      <x:c r="JOA26"/>
      <x:c r="JOB26"/>
      <x:c r="JOC26"/>
      <x:c r="JOD26"/>
      <x:c r="JOE26"/>
      <x:c r="JOF26"/>
      <x:c r="JOG26"/>
      <x:c r="JOH26"/>
      <x:c r="JOI26"/>
      <x:c r="JOJ26"/>
      <x:c r="JOK26"/>
      <x:c r="JOL26"/>
      <x:c r="JOM26"/>
      <x:c r="JON26"/>
      <x:c r="JOO26"/>
      <x:c r="JOP26"/>
      <x:c r="JOQ26"/>
      <x:c r="JOR26"/>
      <x:c r="JOS26"/>
      <x:c r="JOT26"/>
      <x:c r="JOU26"/>
      <x:c r="JOV26"/>
      <x:c r="JOW26"/>
      <x:c r="JOX26"/>
      <x:c r="JOY26"/>
      <x:c r="JOZ26"/>
      <x:c r="JPA26"/>
      <x:c r="JPB26"/>
      <x:c r="JPC26"/>
      <x:c r="JPD26"/>
      <x:c r="JPE26"/>
      <x:c r="JPF26"/>
      <x:c r="JPG26"/>
      <x:c r="JPH26"/>
      <x:c r="JPI26"/>
      <x:c r="JPJ26"/>
      <x:c r="JPK26"/>
      <x:c r="JPL26"/>
      <x:c r="JPM26"/>
      <x:c r="JPN26"/>
      <x:c r="JPO26"/>
      <x:c r="JPP26"/>
      <x:c r="JPQ26"/>
      <x:c r="JPR26"/>
      <x:c r="JPS26"/>
      <x:c r="JPT26"/>
      <x:c r="JPU26"/>
      <x:c r="JPV26"/>
      <x:c r="JPW26"/>
      <x:c r="JPX26"/>
      <x:c r="JPY26"/>
      <x:c r="JPZ26"/>
      <x:c r="JQA26"/>
      <x:c r="JQB26"/>
      <x:c r="JQC26"/>
      <x:c r="JQD26"/>
      <x:c r="JQE26"/>
      <x:c r="JQF26"/>
      <x:c r="JQG26"/>
      <x:c r="JQH26"/>
      <x:c r="JQI26"/>
      <x:c r="JQJ26"/>
      <x:c r="JQK26"/>
      <x:c r="JQL26"/>
      <x:c r="JQM26"/>
      <x:c r="JQN26"/>
      <x:c r="JQO26"/>
      <x:c r="JQP26"/>
      <x:c r="JQQ26"/>
      <x:c r="JQR26"/>
      <x:c r="JQS26"/>
      <x:c r="JQT26"/>
      <x:c r="JQU26"/>
      <x:c r="JQV26"/>
      <x:c r="JQW26"/>
      <x:c r="JQX26"/>
      <x:c r="JQY26"/>
      <x:c r="JQZ26"/>
      <x:c r="JRA26"/>
      <x:c r="JRB26"/>
      <x:c r="JRC26"/>
      <x:c r="JRD26"/>
      <x:c r="JRE26"/>
      <x:c r="JRF26"/>
      <x:c r="JRG26"/>
      <x:c r="JRH26"/>
      <x:c r="JRI26"/>
      <x:c r="JRJ26"/>
      <x:c r="JRK26"/>
      <x:c r="JRL26"/>
      <x:c r="JRM26"/>
      <x:c r="JRN26"/>
      <x:c r="JRO26"/>
      <x:c r="JRP26"/>
      <x:c r="JRQ26"/>
      <x:c r="JRR26"/>
      <x:c r="JRS26"/>
      <x:c r="JRT26"/>
      <x:c r="JRU26"/>
      <x:c r="JRV26"/>
      <x:c r="JRW26"/>
      <x:c r="JRX26"/>
      <x:c r="JRY26"/>
      <x:c r="JRZ26"/>
      <x:c r="JSA26"/>
      <x:c r="JSB26"/>
      <x:c r="JSC26"/>
      <x:c r="JSD26"/>
      <x:c r="JSE26"/>
      <x:c r="JSF26"/>
      <x:c r="JSG26"/>
      <x:c r="JSH26"/>
      <x:c r="JSI26"/>
      <x:c r="JSJ26"/>
      <x:c r="JSK26"/>
      <x:c r="JSL26"/>
      <x:c r="JSM26"/>
      <x:c r="JSN26"/>
      <x:c r="JSO26"/>
      <x:c r="JSP26"/>
      <x:c r="JSQ26"/>
      <x:c r="JSR26"/>
      <x:c r="JSS26"/>
      <x:c r="JST26"/>
      <x:c r="JSU26"/>
      <x:c r="JSV26"/>
      <x:c r="JSW26"/>
      <x:c r="JSX26"/>
      <x:c r="JSY26"/>
      <x:c r="JSZ26"/>
      <x:c r="JTA26"/>
      <x:c r="JTB26"/>
      <x:c r="JTC26"/>
      <x:c r="JTD26"/>
      <x:c r="JTE26"/>
      <x:c r="JTF26"/>
      <x:c r="JTG26"/>
      <x:c r="JTH26"/>
      <x:c r="JTI26"/>
      <x:c r="JTJ26"/>
      <x:c r="JTK26"/>
      <x:c r="JTL26"/>
      <x:c r="JTM26"/>
      <x:c r="JTN26"/>
      <x:c r="JTO26"/>
      <x:c r="JTP26"/>
      <x:c r="JTQ26"/>
      <x:c r="JTR26"/>
      <x:c r="JTS26"/>
      <x:c r="JTT26"/>
      <x:c r="JTU26"/>
      <x:c r="JTV26"/>
      <x:c r="JTW26"/>
      <x:c r="JTX26"/>
      <x:c r="JTY26"/>
      <x:c r="JTZ26"/>
      <x:c r="JUA26"/>
      <x:c r="JUB26"/>
      <x:c r="JUC26"/>
      <x:c r="JUD26"/>
      <x:c r="JUE26"/>
      <x:c r="JUF26"/>
      <x:c r="JUG26"/>
      <x:c r="JUH26"/>
      <x:c r="JUI26"/>
      <x:c r="JUJ26"/>
      <x:c r="JUK26"/>
      <x:c r="JUL26"/>
      <x:c r="JUM26"/>
      <x:c r="JUN26"/>
      <x:c r="JUO26"/>
      <x:c r="JUP26"/>
      <x:c r="JUQ26"/>
      <x:c r="JUR26"/>
      <x:c r="JUS26"/>
      <x:c r="JUT26"/>
      <x:c r="JUU26"/>
      <x:c r="JUV26"/>
      <x:c r="JUW26"/>
      <x:c r="JUX26"/>
      <x:c r="JUY26"/>
      <x:c r="JUZ26"/>
      <x:c r="JVA26"/>
      <x:c r="JVB26"/>
      <x:c r="JVC26"/>
      <x:c r="JVD26"/>
      <x:c r="JVE26"/>
      <x:c r="JVF26"/>
      <x:c r="JVG26"/>
      <x:c r="JVH26"/>
      <x:c r="JVI26"/>
      <x:c r="JVJ26"/>
      <x:c r="JVK26"/>
      <x:c r="JVL26"/>
      <x:c r="JVM26"/>
      <x:c r="JVN26"/>
      <x:c r="JVO26"/>
      <x:c r="JVP26"/>
      <x:c r="JVQ26"/>
      <x:c r="JVR26"/>
      <x:c r="JVS26"/>
      <x:c r="JVT26"/>
      <x:c r="JVU26"/>
      <x:c r="JVV26"/>
      <x:c r="JVW26"/>
      <x:c r="JVX26"/>
      <x:c r="JVY26"/>
      <x:c r="JVZ26"/>
      <x:c r="JWA26"/>
      <x:c r="JWB26"/>
      <x:c r="JWC26"/>
      <x:c r="JWD26"/>
      <x:c r="JWE26"/>
      <x:c r="JWF26"/>
      <x:c r="JWG26"/>
      <x:c r="JWH26"/>
      <x:c r="JWI26"/>
      <x:c r="JWJ26"/>
      <x:c r="JWK26"/>
      <x:c r="JWL26"/>
      <x:c r="JWM26"/>
      <x:c r="JWN26"/>
      <x:c r="JWO26"/>
      <x:c r="JWP26"/>
      <x:c r="JWQ26"/>
      <x:c r="JWR26"/>
      <x:c r="JWS26"/>
      <x:c r="JWT26"/>
      <x:c r="JWU26"/>
      <x:c r="JWV26"/>
      <x:c r="JWW26"/>
      <x:c r="JWX26"/>
      <x:c r="JWY26"/>
      <x:c r="JWZ26"/>
      <x:c r="JXA26"/>
      <x:c r="JXB26"/>
      <x:c r="JXC26"/>
      <x:c r="JXD26"/>
      <x:c r="JXE26"/>
      <x:c r="JXF26"/>
      <x:c r="JXG26"/>
      <x:c r="JXH26"/>
      <x:c r="JXI26"/>
      <x:c r="JXJ26"/>
      <x:c r="JXK26"/>
      <x:c r="JXL26"/>
      <x:c r="JXM26"/>
      <x:c r="JXN26"/>
      <x:c r="JXO26"/>
      <x:c r="JXP26"/>
      <x:c r="JXQ26"/>
      <x:c r="JXR26"/>
      <x:c r="JXS26"/>
      <x:c r="JXT26"/>
      <x:c r="JXU26"/>
      <x:c r="JXV26"/>
      <x:c r="JXW26"/>
      <x:c r="JXX26"/>
      <x:c r="JXY26"/>
      <x:c r="JXZ26"/>
      <x:c r="JYA26"/>
      <x:c r="JYB26"/>
      <x:c r="JYC26"/>
      <x:c r="JYD26"/>
      <x:c r="JYE26"/>
      <x:c r="JYF26"/>
      <x:c r="JYG26"/>
      <x:c r="JYH26"/>
      <x:c r="JYI26"/>
      <x:c r="JYJ26"/>
      <x:c r="JYK26"/>
      <x:c r="JYL26"/>
      <x:c r="JYM26"/>
      <x:c r="JYN26"/>
      <x:c r="JYO26"/>
      <x:c r="JYP26"/>
      <x:c r="JYQ26"/>
      <x:c r="JYR26"/>
      <x:c r="JYS26"/>
      <x:c r="JYT26"/>
      <x:c r="JYU26"/>
      <x:c r="JYV26"/>
      <x:c r="JYW26"/>
      <x:c r="JYX26"/>
      <x:c r="JYY26"/>
      <x:c r="JYZ26"/>
      <x:c r="JZA26"/>
      <x:c r="JZB26"/>
      <x:c r="JZC26"/>
      <x:c r="JZD26"/>
      <x:c r="JZE26"/>
      <x:c r="JZF26"/>
      <x:c r="JZG26"/>
      <x:c r="JZH26"/>
      <x:c r="JZI26"/>
      <x:c r="JZJ26"/>
      <x:c r="JZK26"/>
      <x:c r="JZL26"/>
      <x:c r="JZM26"/>
      <x:c r="JZN26"/>
      <x:c r="JZO26"/>
      <x:c r="JZP26"/>
      <x:c r="JZQ26"/>
      <x:c r="JZR26"/>
      <x:c r="JZS26"/>
      <x:c r="JZT26"/>
      <x:c r="JZU26"/>
      <x:c r="JZV26"/>
      <x:c r="JZW26"/>
      <x:c r="JZX26"/>
      <x:c r="JZY26"/>
      <x:c r="JZZ26"/>
      <x:c r="KAA26"/>
      <x:c r="KAB26"/>
      <x:c r="KAC26"/>
      <x:c r="KAD26"/>
      <x:c r="KAE26"/>
      <x:c r="KAF26"/>
      <x:c r="KAG26"/>
      <x:c r="KAH26"/>
      <x:c r="KAI26"/>
      <x:c r="KAJ26"/>
      <x:c r="KAK26"/>
      <x:c r="KAL26"/>
      <x:c r="KAM26"/>
      <x:c r="KAN26"/>
      <x:c r="KAO26"/>
      <x:c r="KAP26"/>
      <x:c r="KAQ26"/>
      <x:c r="KAR26"/>
      <x:c r="KAS26"/>
      <x:c r="KAT26"/>
      <x:c r="KAU26"/>
      <x:c r="KAV26"/>
      <x:c r="KAW26"/>
      <x:c r="KAX26"/>
      <x:c r="KAY26"/>
      <x:c r="KAZ26"/>
      <x:c r="KBA26"/>
      <x:c r="KBB26"/>
      <x:c r="KBC26"/>
      <x:c r="KBD26"/>
      <x:c r="KBE26"/>
      <x:c r="KBF26"/>
      <x:c r="KBG26"/>
      <x:c r="KBH26"/>
      <x:c r="KBI26"/>
      <x:c r="KBJ26"/>
      <x:c r="KBK26"/>
      <x:c r="KBL26"/>
      <x:c r="KBM26"/>
      <x:c r="KBN26"/>
      <x:c r="KBO26"/>
      <x:c r="KBP26"/>
      <x:c r="KBQ26"/>
      <x:c r="KBR26"/>
      <x:c r="KBS26"/>
      <x:c r="KBT26"/>
      <x:c r="KBU26"/>
      <x:c r="KBV26"/>
      <x:c r="KBW26"/>
      <x:c r="KBX26"/>
      <x:c r="KBY26"/>
      <x:c r="KBZ26"/>
      <x:c r="KCA26"/>
      <x:c r="KCB26"/>
      <x:c r="KCC26"/>
      <x:c r="KCD26"/>
      <x:c r="KCE26"/>
      <x:c r="KCF26"/>
      <x:c r="KCG26"/>
      <x:c r="KCH26"/>
      <x:c r="KCI26"/>
      <x:c r="KCJ26"/>
      <x:c r="KCK26"/>
      <x:c r="KCL26"/>
      <x:c r="KCM26"/>
      <x:c r="KCN26"/>
      <x:c r="KCO26"/>
      <x:c r="KCP26"/>
      <x:c r="KCQ26"/>
      <x:c r="KCR26"/>
      <x:c r="KCS26"/>
      <x:c r="KCT26"/>
      <x:c r="KCU26"/>
      <x:c r="KCV26"/>
      <x:c r="KCW26"/>
      <x:c r="KCX26"/>
      <x:c r="KCY26"/>
      <x:c r="KCZ26"/>
      <x:c r="KDA26"/>
      <x:c r="KDB26"/>
      <x:c r="KDC26"/>
      <x:c r="KDD26"/>
      <x:c r="KDE26"/>
      <x:c r="KDF26"/>
      <x:c r="KDG26"/>
      <x:c r="KDH26"/>
      <x:c r="KDI26"/>
      <x:c r="KDJ26"/>
      <x:c r="KDK26"/>
      <x:c r="KDL26"/>
      <x:c r="KDM26"/>
      <x:c r="KDN26"/>
      <x:c r="KDO26"/>
      <x:c r="KDP26"/>
      <x:c r="KDQ26"/>
      <x:c r="KDR26"/>
      <x:c r="KDS26"/>
      <x:c r="KDT26"/>
      <x:c r="KDU26"/>
      <x:c r="KDV26"/>
      <x:c r="KDW26"/>
      <x:c r="KDX26"/>
      <x:c r="KDY26"/>
      <x:c r="KDZ26"/>
      <x:c r="KEA26"/>
      <x:c r="KEB26"/>
      <x:c r="KEC26"/>
      <x:c r="KED26"/>
      <x:c r="KEE26"/>
      <x:c r="KEF26"/>
      <x:c r="KEG26"/>
      <x:c r="KEH26"/>
      <x:c r="KEI26"/>
      <x:c r="KEJ26"/>
      <x:c r="KEK26"/>
      <x:c r="KEL26"/>
      <x:c r="KEM26"/>
      <x:c r="KEN26"/>
      <x:c r="KEO26"/>
      <x:c r="KEP26"/>
      <x:c r="KEQ26"/>
      <x:c r="KER26"/>
      <x:c r="KES26"/>
      <x:c r="KET26"/>
      <x:c r="KEU26"/>
      <x:c r="KEV26"/>
      <x:c r="KEW26"/>
      <x:c r="KEX26"/>
      <x:c r="KEY26"/>
      <x:c r="KEZ26"/>
      <x:c r="KFA26"/>
      <x:c r="KFB26"/>
      <x:c r="KFC26"/>
      <x:c r="KFD26"/>
      <x:c r="KFE26"/>
      <x:c r="KFF26"/>
      <x:c r="KFG26"/>
      <x:c r="KFH26"/>
      <x:c r="KFI26"/>
      <x:c r="KFJ26"/>
      <x:c r="KFK26"/>
      <x:c r="KFL26"/>
      <x:c r="KFM26"/>
      <x:c r="KFN26"/>
      <x:c r="KFO26"/>
      <x:c r="KFP26"/>
      <x:c r="KFQ26"/>
      <x:c r="KFR26"/>
      <x:c r="KFS26"/>
      <x:c r="KFT26"/>
      <x:c r="KFU26"/>
      <x:c r="KFV26"/>
      <x:c r="KFW26"/>
      <x:c r="KFX26"/>
      <x:c r="KFY26"/>
      <x:c r="KFZ26"/>
      <x:c r="KGA26"/>
      <x:c r="KGB26"/>
      <x:c r="KGC26"/>
      <x:c r="KGD26"/>
      <x:c r="KGE26"/>
      <x:c r="KGF26"/>
      <x:c r="KGG26"/>
      <x:c r="KGH26"/>
      <x:c r="KGI26"/>
      <x:c r="KGJ26"/>
      <x:c r="KGK26"/>
      <x:c r="KGL26"/>
      <x:c r="KGM26"/>
      <x:c r="KGN26"/>
      <x:c r="KGO26"/>
      <x:c r="KGP26"/>
      <x:c r="KGQ26"/>
      <x:c r="KGR26"/>
      <x:c r="KGS26"/>
      <x:c r="KGT26"/>
      <x:c r="KGU26"/>
      <x:c r="KGV26"/>
      <x:c r="KGW26"/>
      <x:c r="KGX26"/>
      <x:c r="KGY26"/>
      <x:c r="KGZ26"/>
      <x:c r="KHA26"/>
      <x:c r="KHB26"/>
      <x:c r="KHC26"/>
      <x:c r="KHD26"/>
      <x:c r="KHE26"/>
      <x:c r="KHF26"/>
      <x:c r="KHG26"/>
      <x:c r="KHH26"/>
      <x:c r="KHI26"/>
      <x:c r="KHJ26"/>
      <x:c r="KHK26"/>
      <x:c r="KHL26"/>
      <x:c r="KHM26"/>
      <x:c r="KHN26"/>
      <x:c r="KHO26"/>
      <x:c r="KHP26"/>
      <x:c r="KHQ26"/>
      <x:c r="KHR26"/>
      <x:c r="KHS26"/>
      <x:c r="KHT26"/>
      <x:c r="KHU26"/>
      <x:c r="KHV26"/>
      <x:c r="KHW26"/>
      <x:c r="KHX26"/>
      <x:c r="KHY26"/>
      <x:c r="KHZ26"/>
      <x:c r="KIA26"/>
      <x:c r="KIB26"/>
      <x:c r="KIC26"/>
      <x:c r="KID26"/>
      <x:c r="KIE26"/>
      <x:c r="KIF26"/>
      <x:c r="KIG26"/>
      <x:c r="KIH26"/>
      <x:c r="KII26"/>
      <x:c r="KIJ26"/>
      <x:c r="KIK26"/>
      <x:c r="KIL26"/>
      <x:c r="KIM26"/>
      <x:c r="KIN26"/>
      <x:c r="KIO26"/>
      <x:c r="KIP26"/>
      <x:c r="KIQ26"/>
      <x:c r="KIR26"/>
      <x:c r="KIS26"/>
      <x:c r="KIT26"/>
      <x:c r="KIU26"/>
      <x:c r="KIV26"/>
      <x:c r="KIW26"/>
      <x:c r="KIX26"/>
      <x:c r="KIY26"/>
      <x:c r="KIZ26"/>
      <x:c r="KJA26"/>
      <x:c r="KJB26"/>
      <x:c r="KJC26"/>
      <x:c r="KJD26"/>
      <x:c r="KJE26"/>
      <x:c r="KJF26"/>
      <x:c r="KJG26"/>
      <x:c r="KJH26"/>
      <x:c r="KJI26"/>
      <x:c r="KJJ26"/>
      <x:c r="KJK26"/>
      <x:c r="KJL26"/>
      <x:c r="KJM26"/>
      <x:c r="KJN26"/>
      <x:c r="KJO26"/>
      <x:c r="KJP26"/>
      <x:c r="KJQ26"/>
      <x:c r="KJR26"/>
      <x:c r="KJS26"/>
      <x:c r="KJT26"/>
      <x:c r="KJU26"/>
      <x:c r="KJV26"/>
      <x:c r="KJW26"/>
      <x:c r="KJX26"/>
      <x:c r="KJY26"/>
      <x:c r="KJZ26"/>
      <x:c r="KKA26"/>
      <x:c r="KKB26"/>
      <x:c r="KKC26"/>
      <x:c r="KKD26"/>
      <x:c r="KKE26"/>
      <x:c r="KKF26"/>
      <x:c r="KKG26"/>
      <x:c r="KKH26"/>
      <x:c r="KKI26"/>
      <x:c r="KKJ26"/>
      <x:c r="KKK26"/>
      <x:c r="KKL26"/>
      <x:c r="KKM26"/>
      <x:c r="KKN26"/>
      <x:c r="KKO26"/>
      <x:c r="KKP26"/>
      <x:c r="KKQ26"/>
      <x:c r="KKR26"/>
      <x:c r="KKS26"/>
      <x:c r="KKT26"/>
      <x:c r="KKU26"/>
      <x:c r="KKV26"/>
      <x:c r="KKW26"/>
      <x:c r="KKX26"/>
      <x:c r="KKY26"/>
      <x:c r="KKZ26"/>
      <x:c r="KLA26"/>
      <x:c r="KLB26"/>
      <x:c r="KLC26"/>
      <x:c r="KLD26"/>
      <x:c r="KLE26"/>
      <x:c r="KLF26"/>
      <x:c r="KLG26"/>
      <x:c r="KLH26"/>
      <x:c r="KLI26"/>
      <x:c r="KLJ26"/>
      <x:c r="KLK26"/>
      <x:c r="KLL26"/>
      <x:c r="KLM26"/>
      <x:c r="KLN26"/>
      <x:c r="KLO26"/>
      <x:c r="KLP26"/>
      <x:c r="KLQ26"/>
      <x:c r="KLR26"/>
      <x:c r="KLS26"/>
      <x:c r="KLT26"/>
      <x:c r="KLU26"/>
      <x:c r="KLV26"/>
      <x:c r="KLW26"/>
      <x:c r="KLX26"/>
      <x:c r="KLY26"/>
      <x:c r="KLZ26"/>
      <x:c r="KMA26"/>
      <x:c r="KMB26"/>
      <x:c r="KMC26"/>
      <x:c r="KMD26"/>
      <x:c r="KME26"/>
      <x:c r="KMF26"/>
      <x:c r="KMG26"/>
      <x:c r="KMH26"/>
      <x:c r="KMI26"/>
      <x:c r="KMJ26"/>
      <x:c r="KMK26"/>
      <x:c r="KML26"/>
      <x:c r="KMM26"/>
      <x:c r="KMN26"/>
      <x:c r="KMO26"/>
      <x:c r="KMP26"/>
      <x:c r="KMQ26"/>
      <x:c r="KMR26"/>
      <x:c r="KMS26"/>
      <x:c r="KMT26"/>
      <x:c r="KMU26"/>
      <x:c r="KMV26"/>
      <x:c r="KMW26"/>
      <x:c r="KMX26"/>
      <x:c r="KMY26"/>
      <x:c r="KMZ26"/>
      <x:c r="KNA26"/>
      <x:c r="KNB26"/>
      <x:c r="KNC26"/>
      <x:c r="KND26"/>
      <x:c r="KNE26"/>
      <x:c r="KNF26"/>
      <x:c r="KNG26"/>
      <x:c r="KNH26"/>
      <x:c r="KNI26"/>
      <x:c r="KNJ26"/>
      <x:c r="KNK26"/>
      <x:c r="KNL26"/>
      <x:c r="KNM26"/>
      <x:c r="KNN26"/>
      <x:c r="KNO26"/>
      <x:c r="KNP26"/>
      <x:c r="KNQ26"/>
      <x:c r="KNR26"/>
      <x:c r="KNS26"/>
      <x:c r="KNT26"/>
      <x:c r="KNU26"/>
      <x:c r="KNV26"/>
      <x:c r="KNW26"/>
      <x:c r="KNX26"/>
      <x:c r="KNY26"/>
      <x:c r="KNZ26"/>
      <x:c r="KOA26"/>
      <x:c r="KOB26"/>
      <x:c r="KOC26"/>
      <x:c r="KOD26"/>
      <x:c r="KOE26"/>
      <x:c r="KOF26"/>
      <x:c r="KOG26"/>
      <x:c r="KOH26"/>
      <x:c r="KOI26"/>
      <x:c r="KOJ26"/>
      <x:c r="KOK26"/>
      <x:c r="KOL26"/>
      <x:c r="KOM26"/>
      <x:c r="KON26"/>
      <x:c r="KOO26"/>
      <x:c r="KOP26"/>
      <x:c r="KOQ26"/>
      <x:c r="KOR26"/>
      <x:c r="KOS26"/>
      <x:c r="KOT26"/>
      <x:c r="KOU26"/>
      <x:c r="KOV26"/>
      <x:c r="KOW26"/>
      <x:c r="KOX26"/>
      <x:c r="KOY26"/>
      <x:c r="KOZ26"/>
      <x:c r="KPA26"/>
      <x:c r="KPB26"/>
      <x:c r="KPC26"/>
      <x:c r="KPD26"/>
      <x:c r="KPE26"/>
      <x:c r="KPF26"/>
      <x:c r="KPG26"/>
      <x:c r="KPH26"/>
      <x:c r="KPI26"/>
      <x:c r="KPJ26"/>
      <x:c r="KPK26"/>
      <x:c r="KPL26"/>
      <x:c r="KPM26"/>
      <x:c r="KPN26"/>
      <x:c r="KPO26"/>
      <x:c r="KPP26"/>
      <x:c r="KPQ26"/>
      <x:c r="KPR26"/>
      <x:c r="KPS26"/>
      <x:c r="KPT26"/>
      <x:c r="KPU26"/>
      <x:c r="KPV26"/>
      <x:c r="KPW26"/>
      <x:c r="KPX26"/>
      <x:c r="KPY26"/>
      <x:c r="KPZ26"/>
      <x:c r="KQA26"/>
      <x:c r="KQB26"/>
      <x:c r="KQC26"/>
      <x:c r="KQD26"/>
      <x:c r="KQE26"/>
      <x:c r="KQF26"/>
      <x:c r="KQG26"/>
      <x:c r="KQH26"/>
      <x:c r="KQI26"/>
      <x:c r="KQJ26"/>
      <x:c r="KQK26"/>
      <x:c r="KQL26"/>
      <x:c r="KQM26"/>
      <x:c r="KQN26"/>
      <x:c r="KQO26"/>
      <x:c r="KQP26"/>
      <x:c r="KQQ26"/>
      <x:c r="KQR26"/>
      <x:c r="KQS26"/>
      <x:c r="KQT26"/>
      <x:c r="KQU26"/>
      <x:c r="KQV26"/>
      <x:c r="KQW26"/>
      <x:c r="KQX26"/>
      <x:c r="KQY26"/>
      <x:c r="KQZ26"/>
      <x:c r="KRA26"/>
      <x:c r="KRB26"/>
      <x:c r="KRC26"/>
      <x:c r="KRD26"/>
      <x:c r="KRE26"/>
      <x:c r="KRF26"/>
      <x:c r="KRG26"/>
      <x:c r="KRH26"/>
      <x:c r="KRI26"/>
      <x:c r="KRJ26"/>
      <x:c r="KRK26"/>
      <x:c r="KRL26"/>
      <x:c r="KRM26"/>
      <x:c r="KRN26"/>
      <x:c r="KRO26"/>
      <x:c r="KRP26"/>
      <x:c r="KRQ26"/>
      <x:c r="KRR26"/>
      <x:c r="KRS26"/>
      <x:c r="KRT26"/>
      <x:c r="KRU26"/>
      <x:c r="KRV26"/>
      <x:c r="KRW26"/>
      <x:c r="KRX26"/>
      <x:c r="KRY26"/>
      <x:c r="KRZ26"/>
      <x:c r="KSA26"/>
      <x:c r="KSB26"/>
      <x:c r="KSC26"/>
      <x:c r="KSD26"/>
      <x:c r="KSE26"/>
      <x:c r="KSF26"/>
      <x:c r="KSG26"/>
      <x:c r="KSH26"/>
      <x:c r="KSI26"/>
      <x:c r="KSJ26"/>
      <x:c r="KSK26"/>
      <x:c r="KSL26"/>
      <x:c r="KSM26"/>
      <x:c r="KSN26"/>
      <x:c r="KSO26"/>
      <x:c r="KSP26"/>
      <x:c r="KSQ26"/>
      <x:c r="KSR26"/>
      <x:c r="KSS26"/>
      <x:c r="KST26"/>
      <x:c r="KSU26"/>
      <x:c r="KSV26"/>
      <x:c r="KSW26"/>
      <x:c r="KSX26"/>
      <x:c r="KSY26"/>
      <x:c r="KSZ26"/>
      <x:c r="KTA26"/>
      <x:c r="KTB26"/>
      <x:c r="KTC26"/>
      <x:c r="KTD26"/>
      <x:c r="KTE26"/>
      <x:c r="KTF26"/>
      <x:c r="KTG26"/>
      <x:c r="KTH26"/>
      <x:c r="KTI26"/>
      <x:c r="KTJ26"/>
      <x:c r="KTK26"/>
      <x:c r="KTL26"/>
      <x:c r="KTM26"/>
      <x:c r="KTN26"/>
      <x:c r="KTO26"/>
      <x:c r="KTP26"/>
      <x:c r="KTQ26"/>
      <x:c r="KTR26"/>
      <x:c r="KTS26"/>
      <x:c r="KTT26"/>
      <x:c r="KTU26"/>
      <x:c r="KTV26"/>
      <x:c r="KTW26"/>
      <x:c r="KTX26"/>
      <x:c r="KTY26"/>
      <x:c r="KTZ26"/>
      <x:c r="KUA26"/>
      <x:c r="KUB26"/>
      <x:c r="KUC26"/>
      <x:c r="KUD26"/>
      <x:c r="KUE26"/>
      <x:c r="KUF26"/>
      <x:c r="KUG26"/>
      <x:c r="KUH26"/>
      <x:c r="KUI26"/>
      <x:c r="KUJ26"/>
      <x:c r="KUK26"/>
      <x:c r="KUL26"/>
      <x:c r="KUM26"/>
      <x:c r="KUN26"/>
      <x:c r="KUO26"/>
      <x:c r="KUP26"/>
      <x:c r="KUQ26"/>
      <x:c r="KUR26"/>
      <x:c r="KUS26"/>
      <x:c r="KUT26"/>
      <x:c r="KUU26"/>
      <x:c r="KUV26"/>
      <x:c r="KUW26"/>
      <x:c r="KUX26"/>
      <x:c r="KUY26"/>
      <x:c r="KUZ26"/>
      <x:c r="KVA26"/>
      <x:c r="KVB26"/>
      <x:c r="KVC26"/>
      <x:c r="KVD26"/>
      <x:c r="KVE26"/>
      <x:c r="KVF26"/>
      <x:c r="KVG26"/>
      <x:c r="KVH26"/>
      <x:c r="KVI26"/>
      <x:c r="KVJ26"/>
      <x:c r="KVK26"/>
      <x:c r="KVL26"/>
      <x:c r="KVM26"/>
      <x:c r="KVN26"/>
      <x:c r="KVO26"/>
      <x:c r="KVP26"/>
      <x:c r="KVQ26"/>
      <x:c r="KVR26"/>
      <x:c r="KVS26"/>
      <x:c r="KVT26"/>
      <x:c r="KVU26"/>
      <x:c r="KVV26"/>
      <x:c r="KVW26"/>
      <x:c r="KVX26"/>
      <x:c r="KVY26"/>
      <x:c r="KVZ26"/>
      <x:c r="KWA26"/>
      <x:c r="KWB26"/>
      <x:c r="KWC26"/>
      <x:c r="KWD26"/>
      <x:c r="KWE26"/>
      <x:c r="KWF26"/>
      <x:c r="KWG26"/>
      <x:c r="KWH26"/>
      <x:c r="KWI26"/>
      <x:c r="KWJ26"/>
      <x:c r="KWK26"/>
      <x:c r="KWL26"/>
      <x:c r="KWM26"/>
      <x:c r="KWN26"/>
      <x:c r="KWO26"/>
      <x:c r="KWP26"/>
      <x:c r="KWQ26"/>
      <x:c r="KWR26"/>
      <x:c r="KWS26"/>
      <x:c r="KWT26"/>
      <x:c r="KWU26"/>
      <x:c r="KWV26"/>
      <x:c r="KWW26"/>
      <x:c r="KWX26"/>
      <x:c r="KWY26"/>
      <x:c r="KWZ26"/>
      <x:c r="KXA26"/>
      <x:c r="KXB26"/>
      <x:c r="KXC26"/>
      <x:c r="KXD26"/>
      <x:c r="KXE26"/>
      <x:c r="KXF26"/>
      <x:c r="KXG26"/>
      <x:c r="KXH26"/>
      <x:c r="KXI26"/>
      <x:c r="KXJ26"/>
      <x:c r="KXK26"/>
      <x:c r="KXL26"/>
      <x:c r="KXM26"/>
      <x:c r="KXN26"/>
      <x:c r="KXO26"/>
      <x:c r="KXP26"/>
      <x:c r="KXQ26"/>
      <x:c r="KXR26"/>
      <x:c r="KXS26"/>
      <x:c r="KXT26"/>
      <x:c r="KXU26"/>
      <x:c r="KXV26"/>
      <x:c r="KXW26"/>
      <x:c r="KXX26"/>
      <x:c r="KXY26"/>
      <x:c r="KXZ26"/>
      <x:c r="KYA26"/>
      <x:c r="KYB26"/>
      <x:c r="KYC26"/>
      <x:c r="KYD26"/>
      <x:c r="KYE26"/>
      <x:c r="KYF26"/>
      <x:c r="KYG26"/>
      <x:c r="KYH26"/>
      <x:c r="KYI26"/>
      <x:c r="KYJ26"/>
      <x:c r="KYK26"/>
      <x:c r="KYL26"/>
      <x:c r="KYM26"/>
      <x:c r="KYN26"/>
      <x:c r="KYO26"/>
      <x:c r="KYP26"/>
      <x:c r="KYQ26"/>
      <x:c r="KYR26"/>
      <x:c r="KYS26"/>
      <x:c r="KYT26"/>
      <x:c r="KYU26"/>
      <x:c r="KYV26"/>
      <x:c r="KYW26"/>
      <x:c r="KYX26"/>
      <x:c r="KYY26"/>
      <x:c r="KYZ26"/>
      <x:c r="KZA26"/>
      <x:c r="KZB26"/>
      <x:c r="KZC26"/>
      <x:c r="KZD26"/>
      <x:c r="KZE26"/>
      <x:c r="KZF26"/>
      <x:c r="KZG26"/>
      <x:c r="KZH26"/>
      <x:c r="KZI26"/>
      <x:c r="KZJ26"/>
      <x:c r="KZK26"/>
      <x:c r="KZL26"/>
      <x:c r="KZM26"/>
      <x:c r="KZN26"/>
      <x:c r="KZO26"/>
      <x:c r="KZP26"/>
      <x:c r="KZQ26"/>
      <x:c r="KZR26"/>
      <x:c r="KZS26"/>
      <x:c r="KZT26"/>
      <x:c r="KZU26"/>
      <x:c r="KZV26"/>
      <x:c r="KZW26"/>
      <x:c r="KZX26"/>
      <x:c r="KZY26"/>
      <x:c r="KZZ26"/>
      <x:c r="LAA26"/>
      <x:c r="LAB26"/>
      <x:c r="LAC26"/>
      <x:c r="LAD26"/>
      <x:c r="LAE26"/>
      <x:c r="LAF26"/>
      <x:c r="LAG26"/>
      <x:c r="LAH26"/>
      <x:c r="LAI26"/>
      <x:c r="LAJ26"/>
      <x:c r="LAK26"/>
      <x:c r="LAL26"/>
      <x:c r="LAM26"/>
      <x:c r="LAN26"/>
      <x:c r="LAO26"/>
      <x:c r="LAP26"/>
      <x:c r="LAQ26"/>
      <x:c r="LAR26"/>
      <x:c r="LAS26"/>
      <x:c r="LAT26"/>
      <x:c r="LAU26"/>
      <x:c r="LAV26"/>
      <x:c r="LAW26"/>
      <x:c r="LAX26"/>
      <x:c r="LAY26"/>
      <x:c r="LAZ26"/>
      <x:c r="LBA26"/>
      <x:c r="LBB26"/>
      <x:c r="LBC26"/>
      <x:c r="LBD26"/>
      <x:c r="LBE26"/>
      <x:c r="LBF26"/>
      <x:c r="LBG26"/>
      <x:c r="LBH26"/>
      <x:c r="LBI26"/>
      <x:c r="LBJ26"/>
      <x:c r="LBK26"/>
      <x:c r="LBL26"/>
      <x:c r="LBM26"/>
      <x:c r="LBN26"/>
      <x:c r="LBO26"/>
      <x:c r="LBP26"/>
      <x:c r="LBQ26"/>
      <x:c r="LBR26"/>
      <x:c r="LBS26"/>
      <x:c r="LBT26"/>
      <x:c r="LBU26"/>
      <x:c r="LBV26"/>
      <x:c r="LBW26"/>
      <x:c r="LBX26"/>
      <x:c r="LBY26"/>
      <x:c r="LBZ26"/>
      <x:c r="LCA26"/>
      <x:c r="LCB26"/>
      <x:c r="LCC26"/>
      <x:c r="LCD26"/>
      <x:c r="LCE26"/>
      <x:c r="LCF26"/>
      <x:c r="LCG26"/>
      <x:c r="LCH26"/>
      <x:c r="LCI26"/>
      <x:c r="LCJ26"/>
      <x:c r="LCK26"/>
      <x:c r="LCL26"/>
      <x:c r="LCM26"/>
      <x:c r="LCN26"/>
      <x:c r="LCO26"/>
      <x:c r="LCP26"/>
      <x:c r="LCQ26"/>
      <x:c r="LCR26"/>
      <x:c r="LCS26"/>
      <x:c r="LCT26"/>
      <x:c r="LCU26"/>
      <x:c r="LCV26"/>
      <x:c r="LCW26"/>
      <x:c r="LCX26"/>
      <x:c r="LCY26"/>
      <x:c r="LCZ26"/>
      <x:c r="LDA26"/>
      <x:c r="LDB26"/>
      <x:c r="LDC26"/>
      <x:c r="LDD26"/>
      <x:c r="LDE26"/>
      <x:c r="LDF26"/>
      <x:c r="LDG26"/>
      <x:c r="LDH26"/>
      <x:c r="LDI26"/>
      <x:c r="LDJ26"/>
      <x:c r="LDK26"/>
      <x:c r="LDL26"/>
      <x:c r="LDM26"/>
      <x:c r="LDN26"/>
      <x:c r="LDO26"/>
      <x:c r="LDP26"/>
      <x:c r="LDQ26"/>
      <x:c r="LDR26"/>
      <x:c r="LDS26"/>
      <x:c r="LDT26"/>
      <x:c r="LDU26"/>
      <x:c r="LDV26"/>
      <x:c r="LDW26"/>
      <x:c r="LDX26"/>
      <x:c r="LDY26"/>
      <x:c r="LDZ26"/>
      <x:c r="LEA26"/>
      <x:c r="LEB26"/>
      <x:c r="LEC26"/>
      <x:c r="LED26"/>
      <x:c r="LEE26"/>
      <x:c r="LEF26"/>
      <x:c r="LEG26"/>
      <x:c r="LEH26"/>
      <x:c r="LEI26"/>
      <x:c r="LEJ26"/>
      <x:c r="LEK26"/>
      <x:c r="LEL26"/>
      <x:c r="LEM26"/>
      <x:c r="LEN26"/>
      <x:c r="LEO26"/>
      <x:c r="LEP26"/>
      <x:c r="LEQ26"/>
      <x:c r="LER26"/>
      <x:c r="LES26"/>
      <x:c r="LET26"/>
      <x:c r="LEU26"/>
      <x:c r="LEV26"/>
      <x:c r="LEW26"/>
      <x:c r="LEX26"/>
      <x:c r="LEY26"/>
      <x:c r="LEZ26"/>
      <x:c r="LFA26"/>
      <x:c r="LFB26"/>
      <x:c r="LFC26"/>
      <x:c r="LFD26"/>
      <x:c r="LFE26"/>
      <x:c r="LFF26"/>
      <x:c r="LFG26"/>
      <x:c r="LFH26"/>
      <x:c r="LFI26"/>
      <x:c r="LFJ26"/>
      <x:c r="LFK26"/>
      <x:c r="LFL26"/>
      <x:c r="LFM26"/>
      <x:c r="LFN26"/>
      <x:c r="LFO26"/>
      <x:c r="LFP26"/>
      <x:c r="LFQ26"/>
      <x:c r="LFR26"/>
      <x:c r="LFS26"/>
      <x:c r="LFT26"/>
      <x:c r="LFU26"/>
      <x:c r="LFV26"/>
      <x:c r="LFW26"/>
      <x:c r="LFX26"/>
      <x:c r="LFY26"/>
      <x:c r="LFZ26"/>
      <x:c r="LGA26"/>
      <x:c r="LGB26"/>
      <x:c r="LGC26"/>
      <x:c r="LGD26"/>
      <x:c r="LGE26"/>
      <x:c r="LGF26"/>
      <x:c r="LGG26"/>
      <x:c r="LGH26"/>
      <x:c r="LGI26"/>
      <x:c r="LGJ26"/>
      <x:c r="LGK26"/>
      <x:c r="LGL26"/>
      <x:c r="LGM26"/>
      <x:c r="LGN26"/>
      <x:c r="LGO26"/>
      <x:c r="LGP26"/>
      <x:c r="LGQ26"/>
      <x:c r="LGR26"/>
      <x:c r="LGS26"/>
      <x:c r="LGT26"/>
      <x:c r="LGU26"/>
      <x:c r="LGV26"/>
      <x:c r="LGW26"/>
      <x:c r="LGX26"/>
      <x:c r="LGY26"/>
      <x:c r="LGZ26"/>
      <x:c r="LHA26"/>
      <x:c r="LHB26"/>
      <x:c r="LHC26"/>
      <x:c r="LHD26"/>
      <x:c r="LHE26"/>
      <x:c r="LHF26"/>
      <x:c r="LHG26"/>
      <x:c r="LHH26"/>
      <x:c r="LHI26"/>
      <x:c r="LHJ26"/>
      <x:c r="LHK26"/>
      <x:c r="LHL26"/>
      <x:c r="LHM26"/>
      <x:c r="LHN26"/>
      <x:c r="LHO26"/>
      <x:c r="LHP26"/>
      <x:c r="LHQ26"/>
      <x:c r="LHR26"/>
      <x:c r="LHS26"/>
      <x:c r="LHT26"/>
      <x:c r="LHU26"/>
      <x:c r="LHV26"/>
      <x:c r="LHW26"/>
      <x:c r="LHX26"/>
      <x:c r="LHY26"/>
      <x:c r="LHZ26"/>
      <x:c r="LIA26"/>
      <x:c r="LIB26"/>
      <x:c r="LIC26"/>
      <x:c r="LID26"/>
      <x:c r="LIE26"/>
      <x:c r="LIF26"/>
      <x:c r="LIG26"/>
      <x:c r="LIH26"/>
      <x:c r="LII26"/>
      <x:c r="LIJ26"/>
      <x:c r="LIK26"/>
      <x:c r="LIL26"/>
      <x:c r="LIM26"/>
      <x:c r="LIN26"/>
      <x:c r="LIO26"/>
      <x:c r="LIP26"/>
      <x:c r="LIQ26"/>
      <x:c r="LIR26"/>
      <x:c r="LIS26"/>
      <x:c r="LIT26"/>
      <x:c r="LIU26"/>
      <x:c r="LIV26"/>
      <x:c r="LIW26"/>
      <x:c r="LIX26"/>
      <x:c r="LIY26"/>
      <x:c r="LIZ26"/>
      <x:c r="LJA26"/>
      <x:c r="LJB26"/>
      <x:c r="LJC26"/>
      <x:c r="LJD26"/>
      <x:c r="LJE26"/>
      <x:c r="LJF26"/>
      <x:c r="LJG26"/>
      <x:c r="LJH26"/>
      <x:c r="LJI26"/>
      <x:c r="LJJ26"/>
      <x:c r="LJK26"/>
      <x:c r="LJL26"/>
      <x:c r="LJM26"/>
      <x:c r="LJN26"/>
      <x:c r="LJO26"/>
      <x:c r="LJP26"/>
      <x:c r="LJQ26"/>
      <x:c r="LJR26"/>
      <x:c r="LJS26"/>
      <x:c r="LJT26"/>
      <x:c r="LJU26"/>
      <x:c r="LJV26"/>
      <x:c r="LJW26"/>
      <x:c r="LJX26"/>
      <x:c r="LJY26"/>
      <x:c r="LJZ26"/>
      <x:c r="LKA26"/>
      <x:c r="LKB26"/>
      <x:c r="LKC26"/>
      <x:c r="LKD26"/>
      <x:c r="LKE26"/>
      <x:c r="LKF26"/>
      <x:c r="LKG26"/>
      <x:c r="LKH26"/>
      <x:c r="LKI26"/>
      <x:c r="LKJ26"/>
      <x:c r="LKK26"/>
      <x:c r="LKL26"/>
      <x:c r="LKM26"/>
      <x:c r="LKN26"/>
      <x:c r="LKO26"/>
      <x:c r="LKP26"/>
      <x:c r="LKQ26"/>
      <x:c r="LKR26"/>
      <x:c r="LKS26"/>
      <x:c r="LKT26"/>
      <x:c r="LKU26"/>
      <x:c r="LKV26"/>
      <x:c r="LKW26"/>
      <x:c r="LKX26"/>
      <x:c r="LKY26"/>
      <x:c r="LKZ26"/>
      <x:c r="LLA26"/>
      <x:c r="LLB26"/>
      <x:c r="LLC26"/>
      <x:c r="LLD26"/>
      <x:c r="LLE26"/>
      <x:c r="LLF26"/>
      <x:c r="LLG26"/>
      <x:c r="LLH26"/>
      <x:c r="LLI26"/>
      <x:c r="LLJ26"/>
      <x:c r="LLK26"/>
      <x:c r="LLL26"/>
      <x:c r="LLM26"/>
      <x:c r="LLN26"/>
      <x:c r="LLO26"/>
      <x:c r="LLP26"/>
      <x:c r="LLQ26"/>
      <x:c r="LLR26"/>
      <x:c r="LLS26"/>
      <x:c r="LLT26"/>
      <x:c r="LLU26"/>
      <x:c r="LLV26"/>
      <x:c r="LLW26"/>
      <x:c r="LLX26"/>
      <x:c r="LLY26"/>
      <x:c r="LLZ26"/>
      <x:c r="LMA26"/>
      <x:c r="LMB26"/>
      <x:c r="LMC26"/>
      <x:c r="LMD26"/>
      <x:c r="LME26"/>
      <x:c r="LMF26"/>
      <x:c r="LMG26"/>
      <x:c r="LMH26"/>
      <x:c r="LMI26"/>
      <x:c r="LMJ26"/>
      <x:c r="LMK26"/>
      <x:c r="LML26"/>
      <x:c r="LMM26"/>
      <x:c r="LMN26"/>
      <x:c r="LMO26"/>
      <x:c r="LMP26"/>
      <x:c r="LMQ26"/>
      <x:c r="LMR26"/>
      <x:c r="LMS26"/>
      <x:c r="LMT26"/>
      <x:c r="LMU26"/>
      <x:c r="LMV26"/>
      <x:c r="LMW26"/>
      <x:c r="LMX26"/>
      <x:c r="LMY26"/>
      <x:c r="LMZ26"/>
      <x:c r="LNA26"/>
      <x:c r="LNB26"/>
      <x:c r="LNC26"/>
      <x:c r="LND26"/>
      <x:c r="LNE26"/>
      <x:c r="LNF26"/>
      <x:c r="LNG26"/>
      <x:c r="LNH26"/>
      <x:c r="LNI26"/>
      <x:c r="LNJ26"/>
      <x:c r="LNK26"/>
      <x:c r="LNL26"/>
      <x:c r="LNM26"/>
      <x:c r="LNN26"/>
      <x:c r="LNO26"/>
      <x:c r="LNP26"/>
      <x:c r="LNQ26"/>
      <x:c r="LNR26"/>
      <x:c r="LNS26"/>
      <x:c r="LNT26"/>
      <x:c r="LNU26"/>
      <x:c r="LNV26"/>
      <x:c r="LNW26"/>
      <x:c r="LNX26"/>
      <x:c r="LNY26"/>
      <x:c r="LNZ26"/>
      <x:c r="LOA26"/>
      <x:c r="LOB26"/>
      <x:c r="LOC26"/>
      <x:c r="LOD26"/>
      <x:c r="LOE26"/>
      <x:c r="LOF26"/>
      <x:c r="LOG26"/>
      <x:c r="LOH26"/>
      <x:c r="LOI26"/>
      <x:c r="LOJ26"/>
      <x:c r="LOK26"/>
      <x:c r="LOL26"/>
      <x:c r="LOM26"/>
      <x:c r="LON26"/>
      <x:c r="LOO26"/>
      <x:c r="LOP26"/>
      <x:c r="LOQ26"/>
      <x:c r="LOR26"/>
      <x:c r="LOS26"/>
      <x:c r="LOT26"/>
      <x:c r="LOU26"/>
      <x:c r="LOV26"/>
      <x:c r="LOW26"/>
      <x:c r="LOX26"/>
      <x:c r="LOY26"/>
      <x:c r="LOZ26"/>
      <x:c r="LPA26"/>
      <x:c r="LPB26"/>
      <x:c r="LPC26"/>
      <x:c r="LPD26"/>
      <x:c r="LPE26"/>
      <x:c r="LPF26"/>
      <x:c r="LPG26"/>
      <x:c r="LPH26"/>
      <x:c r="LPI26"/>
      <x:c r="LPJ26"/>
      <x:c r="LPK26"/>
      <x:c r="LPL26"/>
      <x:c r="LPM26"/>
      <x:c r="LPN26"/>
      <x:c r="LPO26"/>
      <x:c r="LPP26"/>
      <x:c r="LPQ26"/>
      <x:c r="LPR26"/>
      <x:c r="LPS26"/>
      <x:c r="LPT26"/>
      <x:c r="LPU26"/>
      <x:c r="LPV26"/>
      <x:c r="LPW26"/>
      <x:c r="LPX26"/>
      <x:c r="LPY26"/>
      <x:c r="LPZ26"/>
      <x:c r="LQA26"/>
      <x:c r="LQB26"/>
      <x:c r="LQC26"/>
      <x:c r="LQD26"/>
      <x:c r="LQE26"/>
      <x:c r="LQF26"/>
      <x:c r="LQG26"/>
      <x:c r="LQH26"/>
      <x:c r="LQI26"/>
      <x:c r="LQJ26"/>
      <x:c r="LQK26"/>
      <x:c r="LQL26"/>
      <x:c r="LQM26"/>
      <x:c r="LQN26"/>
      <x:c r="LQO26"/>
      <x:c r="LQP26"/>
      <x:c r="LQQ26"/>
      <x:c r="LQR26"/>
      <x:c r="LQS26"/>
      <x:c r="LQT26"/>
      <x:c r="LQU26"/>
      <x:c r="LQV26"/>
      <x:c r="LQW26"/>
      <x:c r="LQX26"/>
      <x:c r="LQY26"/>
      <x:c r="LQZ26"/>
      <x:c r="LRA26"/>
      <x:c r="LRB26"/>
      <x:c r="LRC26"/>
      <x:c r="LRD26"/>
      <x:c r="LRE26"/>
      <x:c r="LRF26"/>
      <x:c r="LRG26"/>
      <x:c r="LRH26"/>
      <x:c r="LRI26"/>
      <x:c r="LRJ26"/>
      <x:c r="LRK26"/>
      <x:c r="LRL26"/>
      <x:c r="LRM26"/>
      <x:c r="LRN26"/>
      <x:c r="LRO26"/>
      <x:c r="LRP26"/>
      <x:c r="LRQ26"/>
      <x:c r="LRR26"/>
      <x:c r="LRS26"/>
      <x:c r="LRT26"/>
      <x:c r="LRU26"/>
      <x:c r="LRV26"/>
      <x:c r="LRW26"/>
      <x:c r="LRX26"/>
      <x:c r="LRY26"/>
      <x:c r="LRZ26"/>
      <x:c r="LSA26"/>
      <x:c r="LSB26"/>
      <x:c r="LSC26"/>
      <x:c r="LSD26"/>
      <x:c r="LSE26"/>
      <x:c r="LSF26"/>
      <x:c r="LSG26"/>
      <x:c r="LSH26"/>
      <x:c r="LSI26"/>
      <x:c r="LSJ26"/>
      <x:c r="LSK26"/>
      <x:c r="LSL26"/>
      <x:c r="LSM26"/>
      <x:c r="LSN26"/>
      <x:c r="LSO26"/>
      <x:c r="LSP26"/>
      <x:c r="LSQ26"/>
      <x:c r="LSR26"/>
      <x:c r="LSS26"/>
      <x:c r="LST26"/>
      <x:c r="LSU26"/>
      <x:c r="LSV26"/>
      <x:c r="LSW26"/>
      <x:c r="LSX26"/>
      <x:c r="LSY26"/>
      <x:c r="LSZ26"/>
      <x:c r="LTA26"/>
      <x:c r="LTB26"/>
      <x:c r="LTC26"/>
      <x:c r="LTD26"/>
      <x:c r="LTE26"/>
      <x:c r="LTF26"/>
      <x:c r="LTG26"/>
      <x:c r="LTH26"/>
      <x:c r="LTI26"/>
      <x:c r="LTJ26"/>
      <x:c r="LTK26"/>
      <x:c r="LTL26"/>
      <x:c r="LTM26"/>
      <x:c r="LTN26"/>
      <x:c r="LTO26"/>
      <x:c r="LTP26"/>
      <x:c r="LTQ26"/>
      <x:c r="LTR26"/>
      <x:c r="LTS26"/>
      <x:c r="LTT26"/>
      <x:c r="LTU26"/>
      <x:c r="LTV26"/>
      <x:c r="LTW26"/>
      <x:c r="LTX26"/>
      <x:c r="LTY26"/>
      <x:c r="LTZ26"/>
      <x:c r="LUA26"/>
      <x:c r="LUB26"/>
      <x:c r="LUC26"/>
      <x:c r="LUD26"/>
      <x:c r="LUE26"/>
      <x:c r="LUF26"/>
      <x:c r="LUG26"/>
      <x:c r="LUH26"/>
      <x:c r="LUI26"/>
      <x:c r="LUJ26"/>
      <x:c r="LUK26"/>
      <x:c r="LUL26"/>
      <x:c r="LUM26"/>
      <x:c r="LUN26"/>
      <x:c r="LUO26"/>
      <x:c r="LUP26"/>
      <x:c r="LUQ26"/>
      <x:c r="LUR26"/>
      <x:c r="LUS26"/>
      <x:c r="LUT26"/>
      <x:c r="LUU26"/>
      <x:c r="LUV26"/>
      <x:c r="LUW26"/>
      <x:c r="LUX26"/>
      <x:c r="LUY26"/>
      <x:c r="LUZ26"/>
      <x:c r="LVA26"/>
      <x:c r="LVB26"/>
      <x:c r="LVC26"/>
      <x:c r="LVD26"/>
      <x:c r="LVE26"/>
      <x:c r="LVF26"/>
      <x:c r="LVG26"/>
      <x:c r="LVH26"/>
      <x:c r="LVI26"/>
      <x:c r="LVJ26"/>
      <x:c r="LVK26"/>
      <x:c r="LVL26"/>
      <x:c r="LVM26"/>
      <x:c r="LVN26"/>
      <x:c r="LVO26"/>
      <x:c r="LVP26"/>
      <x:c r="LVQ26"/>
      <x:c r="LVR26"/>
      <x:c r="LVS26"/>
      <x:c r="LVT26"/>
      <x:c r="LVU26"/>
      <x:c r="LVV26"/>
      <x:c r="LVW26"/>
      <x:c r="LVX26"/>
      <x:c r="LVY26"/>
      <x:c r="LVZ26"/>
      <x:c r="LWA26"/>
      <x:c r="LWB26"/>
      <x:c r="LWC26"/>
      <x:c r="LWD26"/>
      <x:c r="LWE26"/>
      <x:c r="LWF26"/>
      <x:c r="LWG26"/>
      <x:c r="LWH26"/>
      <x:c r="LWI26"/>
      <x:c r="LWJ26"/>
      <x:c r="LWK26"/>
      <x:c r="LWL26"/>
      <x:c r="LWM26"/>
      <x:c r="LWN26"/>
      <x:c r="LWO26"/>
      <x:c r="LWP26"/>
      <x:c r="LWQ26"/>
      <x:c r="LWR26"/>
      <x:c r="LWS26"/>
      <x:c r="LWT26"/>
      <x:c r="LWU26"/>
      <x:c r="LWV26"/>
      <x:c r="LWW26"/>
      <x:c r="LWX26"/>
      <x:c r="LWY26"/>
      <x:c r="LWZ26"/>
      <x:c r="LXA26"/>
      <x:c r="LXB26"/>
      <x:c r="LXC26"/>
      <x:c r="LXD26"/>
      <x:c r="LXE26"/>
      <x:c r="LXF26"/>
      <x:c r="LXG26"/>
      <x:c r="LXH26"/>
      <x:c r="LXI26"/>
      <x:c r="LXJ26"/>
      <x:c r="LXK26"/>
      <x:c r="LXL26"/>
      <x:c r="LXM26"/>
      <x:c r="LXN26"/>
      <x:c r="LXO26"/>
      <x:c r="LXP26"/>
      <x:c r="LXQ26"/>
      <x:c r="LXR26"/>
      <x:c r="LXS26"/>
      <x:c r="LXT26"/>
      <x:c r="LXU26"/>
      <x:c r="LXV26"/>
      <x:c r="LXW26"/>
      <x:c r="LXX26"/>
      <x:c r="LXY26"/>
      <x:c r="LXZ26"/>
      <x:c r="LYA26"/>
      <x:c r="LYB26"/>
      <x:c r="LYC26"/>
      <x:c r="LYD26"/>
      <x:c r="LYE26"/>
      <x:c r="LYF26"/>
      <x:c r="LYG26"/>
      <x:c r="LYH26"/>
      <x:c r="LYI26"/>
      <x:c r="LYJ26"/>
      <x:c r="LYK26"/>
      <x:c r="LYL26"/>
      <x:c r="LYM26"/>
      <x:c r="LYN26"/>
      <x:c r="LYO26"/>
      <x:c r="LYP26"/>
      <x:c r="LYQ26"/>
      <x:c r="LYR26"/>
      <x:c r="LYS26"/>
      <x:c r="LYT26"/>
      <x:c r="LYU26"/>
      <x:c r="LYV26"/>
      <x:c r="LYW26"/>
      <x:c r="LYX26"/>
      <x:c r="LYY26"/>
      <x:c r="LYZ26"/>
      <x:c r="LZA26"/>
      <x:c r="LZB26"/>
      <x:c r="LZC26"/>
      <x:c r="LZD26"/>
      <x:c r="LZE26"/>
      <x:c r="LZF26"/>
      <x:c r="LZG26"/>
      <x:c r="LZH26"/>
      <x:c r="LZI26"/>
      <x:c r="LZJ26"/>
      <x:c r="LZK26"/>
      <x:c r="LZL26"/>
      <x:c r="LZM26"/>
      <x:c r="LZN26"/>
      <x:c r="LZO26"/>
      <x:c r="LZP26"/>
      <x:c r="LZQ26"/>
      <x:c r="LZR26"/>
      <x:c r="LZS26"/>
      <x:c r="LZT26"/>
      <x:c r="LZU26"/>
      <x:c r="LZV26"/>
      <x:c r="LZW26"/>
      <x:c r="LZX26"/>
      <x:c r="LZY26"/>
      <x:c r="LZZ26"/>
      <x:c r="MAA26"/>
      <x:c r="MAB26"/>
      <x:c r="MAC26"/>
      <x:c r="MAD26"/>
      <x:c r="MAE26"/>
      <x:c r="MAF26"/>
      <x:c r="MAG26"/>
      <x:c r="MAH26"/>
      <x:c r="MAI26"/>
      <x:c r="MAJ26"/>
      <x:c r="MAK26"/>
      <x:c r="MAL26"/>
      <x:c r="MAM26"/>
      <x:c r="MAN26"/>
      <x:c r="MAO26"/>
      <x:c r="MAP26"/>
      <x:c r="MAQ26"/>
      <x:c r="MAR26"/>
      <x:c r="MAS26"/>
      <x:c r="MAT26"/>
      <x:c r="MAU26"/>
      <x:c r="MAV26"/>
      <x:c r="MAW26"/>
      <x:c r="MAX26"/>
      <x:c r="MAY26"/>
      <x:c r="MAZ26"/>
      <x:c r="MBA26"/>
      <x:c r="MBB26"/>
      <x:c r="MBC26"/>
      <x:c r="MBD26"/>
      <x:c r="MBE26"/>
      <x:c r="MBF26"/>
      <x:c r="MBG26"/>
      <x:c r="MBH26"/>
      <x:c r="MBI26"/>
      <x:c r="MBJ26"/>
      <x:c r="MBK26"/>
      <x:c r="MBL26"/>
      <x:c r="MBM26"/>
      <x:c r="MBN26"/>
      <x:c r="MBO26"/>
      <x:c r="MBP26"/>
      <x:c r="MBQ26"/>
      <x:c r="MBR26"/>
      <x:c r="MBS26"/>
      <x:c r="MBT26"/>
      <x:c r="MBU26"/>
      <x:c r="MBV26"/>
      <x:c r="MBW26"/>
      <x:c r="MBX26"/>
      <x:c r="MBY26"/>
      <x:c r="MBZ26"/>
      <x:c r="MCA26"/>
      <x:c r="MCB26"/>
      <x:c r="MCC26"/>
      <x:c r="MCD26"/>
      <x:c r="MCE26"/>
      <x:c r="MCF26"/>
      <x:c r="MCG26"/>
      <x:c r="MCH26"/>
      <x:c r="MCI26"/>
      <x:c r="MCJ26"/>
      <x:c r="MCK26"/>
      <x:c r="MCL26"/>
      <x:c r="MCM26"/>
      <x:c r="MCN26"/>
      <x:c r="MCO26"/>
      <x:c r="MCP26"/>
      <x:c r="MCQ26"/>
      <x:c r="MCR26"/>
      <x:c r="MCS26"/>
      <x:c r="MCT26"/>
      <x:c r="MCU26"/>
      <x:c r="MCV26"/>
      <x:c r="MCW26"/>
      <x:c r="MCX26"/>
      <x:c r="MCY26"/>
      <x:c r="MCZ26"/>
      <x:c r="MDA26"/>
      <x:c r="MDB26"/>
      <x:c r="MDC26"/>
      <x:c r="MDD26"/>
      <x:c r="MDE26"/>
      <x:c r="MDF26"/>
      <x:c r="MDG26"/>
      <x:c r="MDH26"/>
      <x:c r="MDI26"/>
      <x:c r="MDJ26"/>
      <x:c r="MDK26"/>
      <x:c r="MDL26"/>
      <x:c r="MDM26"/>
      <x:c r="MDN26"/>
      <x:c r="MDO26"/>
      <x:c r="MDP26"/>
      <x:c r="MDQ26"/>
      <x:c r="MDR26"/>
      <x:c r="MDS26"/>
      <x:c r="MDT26"/>
      <x:c r="MDU26"/>
      <x:c r="MDV26"/>
      <x:c r="MDW26"/>
      <x:c r="MDX26"/>
      <x:c r="MDY26"/>
      <x:c r="MDZ26"/>
      <x:c r="MEA26"/>
      <x:c r="MEB26"/>
      <x:c r="MEC26"/>
      <x:c r="MED26"/>
      <x:c r="MEE26"/>
      <x:c r="MEF26"/>
      <x:c r="MEG26"/>
      <x:c r="MEH26"/>
      <x:c r="MEI26"/>
      <x:c r="MEJ26"/>
      <x:c r="MEK26"/>
      <x:c r="MEL26"/>
      <x:c r="MEM26"/>
      <x:c r="MEN26"/>
      <x:c r="MEO26"/>
      <x:c r="MEP26"/>
      <x:c r="MEQ26"/>
      <x:c r="MER26"/>
      <x:c r="MES26"/>
      <x:c r="MET26"/>
      <x:c r="MEU26"/>
      <x:c r="MEV26"/>
      <x:c r="MEW26"/>
      <x:c r="MEX26"/>
      <x:c r="MEY26"/>
      <x:c r="MEZ26"/>
      <x:c r="MFA26"/>
      <x:c r="MFB26"/>
      <x:c r="MFC26"/>
      <x:c r="MFD26"/>
      <x:c r="MFE26"/>
      <x:c r="MFF26"/>
      <x:c r="MFG26"/>
      <x:c r="MFH26"/>
      <x:c r="MFI26"/>
      <x:c r="MFJ26"/>
      <x:c r="MFK26"/>
      <x:c r="MFL26"/>
      <x:c r="MFM26"/>
      <x:c r="MFN26"/>
      <x:c r="MFO26"/>
      <x:c r="MFP26"/>
      <x:c r="MFQ26"/>
      <x:c r="MFR26"/>
      <x:c r="MFS26"/>
      <x:c r="MFT26"/>
      <x:c r="MFU26"/>
      <x:c r="MFV26"/>
      <x:c r="MFW26"/>
      <x:c r="MFX26"/>
      <x:c r="MFY26"/>
      <x:c r="MFZ26"/>
      <x:c r="MGA26"/>
      <x:c r="MGB26"/>
      <x:c r="MGC26"/>
      <x:c r="MGD26"/>
      <x:c r="MGE26"/>
      <x:c r="MGF26"/>
      <x:c r="MGG26"/>
      <x:c r="MGH26"/>
      <x:c r="MGI26"/>
      <x:c r="MGJ26"/>
      <x:c r="MGK26"/>
      <x:c r="MGL26"/>
      <x:c r="MGM26"/>
      <x:c r="MGN26"/>
      <x:c r="MGO26"/>
      <x:c r="MGP26"/>
      <x:c r="MGQ26"/>
      <x:c r="MGR26"/>
      <x:c r="MGS26"/>
      <x:c r="MGT26"/>
      <x:c r="MGU26"/>
      <x:c r="MGV26"/>
      <x:c r="MGW26"/>
      <x:c r="MGX26"/>
      <x:c r="MGY26"/>
      <x:c r="MGZ26"/>
      <x:c r="MHA26"/>
      <x:c r="MHB26"/>
      <x:c r="MHC26"/>
      <x:c r="MHD26"/>
      <x:c r="MHE26"/>
      <x:c r="MHF26"/>
      <x:c r="MHG26"/>
      <x:c r="MHH26"/>
      <x:c r="MHI26"/>
      <x:c r="MHJ26"/>
      <x:c r="MHK26"/>
      <x:c r="MHL26"/>
      <x:c r="MHM26"/>
      <x:c r="MHN26"/>
      <x:c r="MHO26"/>
      <x:c r="MHP26"/>
      <x:c r="MHQ26"/>
      <x:c r="MHR26"/>
      <x:c r="MHS26"/>
      <x:c r="MHT26"/>
      <x:c r="MHU26"/>
      <x:c r="MHV26"/>
      <x:c r="MHW26"/>
      <x:c r="MHX26"/>
      <x:c r="MHY26"/>
      <x:c r="MHZ26"/>
      <x:c r="MIA26"/>
      <x:c r="MIB26"/>
      <x:c r="MIC26"/>
      <x:c r="MID26"/>
      <x:c r="MIE26"/>
      <x:c r="MIF26"/>
      <x:c r="MIG26"/>
      <x:c r="MIH26"/>
      <x:c r="MII26"/>
      <x:c r="MIJ26"/>
      <x:c r="MIK26"/>
      <x:c r="MIL26"/>
      <x:c r="MIM26"/>
      <x:c r="MIN26"/>
      <x:c r="MIO26"/>
      <x:c r="MIP26"/>
      <x:c r="MIQ26"/>
      <x:c r="MIR26"/>
      <x:c r="MIS26"/>
      <x:c r="MIT26"/>
      <x:c r="MIU26"/>
      <x:c r="MIV26"/>
      <x:c r="MIW26"/>
      <x:c r="MIX26"/>
      <x:c r="MIY26"/>
      <x:c r="MIZ26"/>
      <x:c r="MJA26"/>
      <x:c r="MJB26"/>
      <x:c r="MJC26"/>
      <x:c r="MJD26"/>
      <x:c r="MJE26"/>
      <x:c r="MJF26"/>
      <x:c r="MJG26"/>
      <x:c r="MJH26"/>
      <x:c r="MJI26"/>
      <x:c r="MJJ26"/>
      <x:c r="MJK26"/>
      <x:c r="MJL26"/>
      <x:c r="MJM26"/>
      <x:c r="MJN26"/>
      <x:c r="MJO26"/>
      <x:c r="MJP26"/>
      <x:c r="MJQ26"/>
      <x:c r="MJR26"/>
      <x:c r="MJS26"/>
      <x:c r="MJT26"/>
      <x:c r="MJU26"/>
      <x:c r="MJV26"/>
      <x:c r="MJW26"/>
      <x:c r="MJX26"/>
      <x:c r="MJY26"/>
      <x:c r="MJZ26"/>
      <x:c r="MKA26"/>
      <x:c r="MKB26"/>
      <x:c r="MKC26"/>
      <x:c r="MKD26"/>
      <x:c r="MKE26"/>
      <x:c r="MKF26"/>
      <x:c r="MKG26"/>
      <x:c r="MKH26"/>
      <x:c r="MKI26"/>
      <x:c r="MKJ26"/>
      <x:c r="MKK26"/>
      <x:c r="MKL26"/>
      <x:c r="MKM26"/>
      <x:c r="MKN26"/>
      <x:c r="MKO26"/>
      <x:c r="MKP26"/>
      <x:c r="MKQ26"/>
      <x:c r="MKR26"/>
      <x:c r="MKS26"/>
      <x:c r="MKT26"/>
      <x:c r="MKU26"/>
      <x:c r="MKV26"/>
      <x:c r="MKW26"/>
      <x:c r="MKX26"/>
      <x:c r="MKY26"/>
      <x:c r="MKZ26"/>
      <x:c r="MLA26"/>
      <x:c r="MLB26"/>
      <x:c r="MLC26"/>
      <x:c r="MLD26"/>
      <x:c r="MLE26"/>
      <x:c r="MLF26"/>
      <x:c r="MLG26"/>
      <x:c r="MLH26"/>
      <x:c r="MLI26"/>
      <x:c r="MLJ26"/>
      <x:c r="MLK26"/>
      <x:c r="MLL26"/>
      <x:c r="MLM26"/>
      <x:c r="MLN26"/>
      <x:c r="MLO26"/>
      <x:c r="MLP26"/>
      <x:c r="MLQ26"/>
      <x:c r="MLR26"/>
      <x:c r="MLS26"/>
      <x:c r="MLT26"/>
      <x:c r="MLU26"/>
      <x:c r="MLV26"/>
      <x:c r="MLW26"/>
      <x:c r="MLX26"/>
      <x:c r="MLY26"/>
      <x:c r="MLZ26"/>
      <x:c r="MMA26"/>
      <x:c r="MMB26"/>
      <x:c r="MMC26"/>
      <x:c r="MMD26"/>
      <x:c r="MME26"/>
      <x:c r="MMF26"/>
      <x:c r="MMG26"/>
      <x:c r="MMH26"/>
      <x:c r="MMI26"/>
      <x:c r="MMJ26"/>
      <x:c r="MMK26"/>
      <x:c r="MML26"/>
      <x:c r="MMM26"/>
      <x:c r="MMN26"/>
      <x:c r="MMO26"/>
      <x:c r="MMP26"/>
      <x:c r="MMQ26"/>
      <x:c r="MMR26"/>
      <x:c r="MMS26"/>
      <x:c r="MMT26"/>
      <x:c r="MMU26"/>
      <x:c r="MMV26"/>
      <x:c r="MMW26"/>
      <x:c r="MMX26"/>
      <x:c r="MMY26"/>
      <x:c r="MMZ26"/>
      <x:c r="MNA26"/>
      <x:c r="MNB26"/>
      <x:c r="MNC26"/>
      <x:c r="MND26"/>
      <x:c r="MNE26"/>
      <x:c r="MNF26"/>
      <x:c r="MNG26"/>
      <x:c r="MNH26"/>
      <x:c r="MNI26"/>
      <x:c r="MNJ26"/>
      <x:c r="MNK26"/>
      <x:c r="MNL26"/>
      <x:c r="MNM26"/>
      <x:c r="MNN26"/>
      <x:c r="MNO26"/>
      <x:c r="MNP26"/>
      <x:c r="MNQ26"/>
      <x:c r="MNR26"/>
      <x:c r="MNS26"/>
      <x:c r="MNT26"/>
      <x:c r="MNU26"/>
      <x:c r="MNV26"/>
      <x:c r="MNW26"/>
      <x:c r="MNX26"/>
      <x:c r="MNY26"/>
      <x:c r="MNZ26"/>
      <x:c r="MOA26"/>
      <x:c r="MOB26"/>
      <x:c r="MOC26"/>
      <x:c r="MOD26"/>
      <x:c r="MOE26"/>
      <x:c r="MOF26"/>
      <x:c r="MOG26"/>
      <x:c r="MOH26"/>
      <x:c r="MOI26"/>
      <x:c r="MOJ26"/>
      <x:c r="MOK26"/>
      <x:c r="MOL26"/>
      <x:c r="MOM26"/>
      <x:c r="MON26"/>
      <x:c r="MOO26"/>
      <x:c r="MOP26"/>
      <x:c r="MOQ26"/>
      <x:c r="MOR26"/>
      <x:c r="MOS26"/>
      <x:c r="MOT26"/>
      <x:c r="MOU26"/>
      <x:c r="MOV26"/>
      <x:c r="MOW26"/>
      <x:c r="MOX26"/>
      <x:c r="MOY26"/>
      <x:c r="MOZ26"/>
      <x:c r="MPA26"/>
      <x:c r="MPB26"/>
      <x:c r="MPC26"/>
      <x:c r="MPD26"/>
      <x:c r="MPE26"/>
      <x:c r="MPF26"/>
      <x:c r="MPG26"/>
      <x:c r="MPH26"/>
      <x:c r="MPI26"/>
      <x:c r="MPJ26"/>
      <x:c r="MPK26"/>
      <x:c r="MPL26"/>
      <x:c r="MPM26"/>
      <x:c r="MPN26"/>
      <x:c r="MPO26"/>
      <x:c r="MPP26"/>
      <x:c r="MPQ26"/>
      <x:c r="MPR26"/>
      <x:c r="MPS26"/>
      <x:c r="MPT26"/>
      <x:c r="MPU26"/>
      <x:c r="MPV26"/>
      <x:c r="MPW26"/>
      <x:c r="MPX26"/>
      <x:c r="MPY26"/>
      <x:c r="MPZ26"/>
      <x:c r="MQA26"/>
      <x:c r="MQB26"/>
      <x:c r="MQC26"/>
      <x:c r="MQD26"/>
      <x:c r="MQE26"/>
      <x:c r="MQF26"/>
      <x:c r="MQG26"/>
      <x:c r="MQH26"/>
      <x:c r="MQI26"/>
      <x:c r="MQJ26"/>
      <x:c r="MQK26"/>
      <x:c r="MQL26"/>
      <x:c r="MQM26"/>
      <x:c r="MQN26"/>
      <x:c r="MQO26"/>
      <x:c r="MQP26"/>
      <x:c r="MQQ26"/>
      <x:c r="MQR26"/>
      <x:c r="MQS26"/>
      <x:c r="MQT26"/>
      <x:c r="MQU26"/>
      <x:c r="MQV26"/>
      <x:c r="MQW26"/>
      <x:c r="MQX26"/>
      <x:c r="MQY26"/>
      <x:c r="MQZ26"/>
      <x:c r="MRA26"/>
      <x:c r="MRB26"/>
      <x:c r="MRC26"/>
      <x:c r="MRD26"/>
      <x:c r="MRE26"/>
      <x:c r="MRF26"/>
      <x:c r="MRG26"/>
      <x:c r="MRH26"/>
      <x:c r="MRI26"/>
      <x:c r="MRJ26"/>
      <x:c r="MRK26"/>
      <x:c r="MRL26"/>
      <x:c r="MRM26"/>
      <x:c r="MRN26"/>
      <x:c r="MRO26"/>
      <x:c r="MRP26"/>
      <x:c r="MRQ26"/>
      <x:c r="MRR26"/>
      <x:c r="MRS26"/>
      <x:c r="MRT26"/>
      <x:c r="MRU26"/>
      <x:c r="MRV26"/>
      <x:c r="MRW26"/>
      <x:c r="MRX26"/>
      <x:c r="MRY26"/>
      <x:c r="MRZ26"/>
      <x:c r="MSA26"/>
      <x:c r="MSB26"/>
      <x:c r="MSC26"/>
      <x:c r="MSD26"/>
      <x:c r="MSE26"/>
      <x:c r="MSF26"/>
      <x:c r="MSG26"/>
      <x:c r="MSH26"/>
      <x:c r="MSI26"/>
      <x:c r="MSJ26"/>
      <x:c r="MSK26"/>
      <x:c r="MSL26"/>
      <x:c r="MSM26"/>
      <x:c r="MSN26"/>
      <x:c r="MSO26"/>
      <x:c r="MSP26"/>
      <x:c r="MSQ26"/>
      <x:c r="MSR26"/>
      <x:c r="MSS26"/>
      <x:c r="MST26"/>
      <x:c r="MSU26"/>
      <x:c r="MSV26"/>
      <x:c r="MSW26"/>
      <x:c r="MSX26"/>
      <x:c r="MSY26"/>
      <x:c r="MSZ26"/>
      <x:c r="MTA26"/>
      <x:c r="MTB26"/>
      <x:c r="MTC26"/>
      <x:c r="MTD26"/>
      <x:c r="MTE26"/>
      <x:c r="MTF26"/>
      <x:c r="MTG26"/>
      <x:c r="MTH26"/>
      <x:c r="MTI26"/>
      <x:c r="MTJ26"/>
      <x:c r="MTK26"/>
      <x:c r="MTL26"/>
      <x:c r="MTM26"/>
      <x:c r="MTN26"/>
      <x:c r="MTO26"/>
      <x:c r="MTP26"/>
      <x:c r="MTQ26"/>
      <x:c r="MTR26"/>
      <x:c r="MTS26"/>
      <x:c r="MTT26"/>
      <x:c r="MTU26"/>
      <x:c r="MTV26"/>
      <x:c r="MTW26"/>
      <x:c r="MTX26"/>
      <x:c r="MTY26"/>
      <x:c r="MTZ26"/>
      <x:c r="MUA26"/>
      <x:c r="MUB26"/>
      <x:c r="MUC26"/>
      <x:c r="MUD26"/>
      <x:c r="MUE26"/>
      <x:c r="MUF26"/>
      <x:c r="MUG26"/>
      <x:c r="MUH26"/>
      <x:c r="MUI26"/>
      <x:c r="MUJ26"/>
      <x:c r="MUK26"/>
      <x:c r="MUL26"/>
      <x:c r="MUM26"/>
      <x:c r="MUN26"/>
      <x:c r="MUO26"/>
      <x:c r="MUP26"/>
      <x:c r="MUQ26"/>
      <x:c r="MUR26"/>
      <x:c r="MUS26"/>
      <x:c r="MUT26"/>
      <x:c r="MUU26"/>
      <x:c r="MUV26"/>
      <x:c r="MUW26"/>
      <x:c r="MUX26"/>
      <x:c r="MUY26"/>
      <x:c r="MUZ26"/>
      <x:c r="MVA26"/>
      <x:c r="MVB26"/>
      <x:c r="MVC26"/>
      <x:c r="MVD26"/>
      <x:c r="MVE26"/>
      <x:c r="MVF26"/>
      <x:c r="MVG26"/>
      <x:c r="MVH26"/>
      <x:c r="MVI26"/>
      <x:c r="MVJ26"/>
      <x:c r="MVK26"/>
      <x:c r="MVL26"/>
      <x:c r="MVM26"/>
      <x:c r="MVN26"/>
      <x:c r="MVO26"/>
      <x:c r="MVP26"/>
      <x:c r="MVQ26"/>
      <x:c r="MVR26"/>
      <x:c r="MVS26"/>
      <x:c r="MVT26"/>
      <x:c r="MVU26"/>
      <x:c r="MVV26"/>
      <x:c r="MVW26"/>
      <x:c r="MVX26"/>
      <x:c r="MVY26"/>
      <x:c r="MVZ26"/>
      <x:c r="MWA26"/>
      <x:c r="MWB26"/>
      <x:c r="MWC26"/>
      <x:c r="MWD26"/>
      <x:c r="MWE26"/>
      <x:c r="MWF26"/>
      <x:c r="MWG26"/>
      <x:c r="MWH26"/>
      <x:c r="MWI26"/>
      <x:c r="MWJ26"/>
      <x:c r="MWK26"/>
      <x:c r="MWL26"/>
      <x:c r="MWM26"/>
      <x:c r="MWN26"/>
      <x:c r="MWO26"/>
      <x:c r="MWP26"/>
      <x:c r="MWQ26"/>
      <x:c r="MWR26"/>
      <x:c r="MWS26"/>
      <x:c r="MWT26"/>
      <x:c r="MWU26"/>
      <x:c r="MWV26"/>
      <x:c r="MWW26"/>
      <x:c r="MWX26"/>
      <x:c r="MWY26"/>
      <x:c r="MWZ26"/>
      <x:c r="MXA26"/>
      <x:c r="MXB26"/>
      <x:c r="MXC26"/>
      <x:c r="MXD26"/>
      <x:c r="MXE26"/>
      <x:c r="MXF26"/>
      <x:c r="MXG26"/>
      <x:c r="MXH26"/>
      <x:c r="MXI26"/>
      <x:c r="MXJ26"/>
      <x:c r="MXK26"/>
      <x:c r="MXL26"/>
      <x:c r="MXM26"/>
      <x:c r="MXN26"/>
      <x:c r="MXO26"/>
      <x:c r="MXP26"/>
      <x:c r="MXQ26"/>
      <x:c r="MXR26"/>
      <x:c r="MXS26"/>
      <x:c r="MXT26"/>
      <x:c r="MXU26"/>
      <x:c r="MXV26"/>
      <x:c r="MXW26"/>
      <x:c r="MXX26"/>
      <x:c r="MXY26"/>
      <x:c r="MXZ26"/>
      <x:c r="MYA26"/>
      <x:c r="MYB26"/>
      <x:c r="MYC26"/>
      <x:c r="MYD26"/>
      <x:c r="MYE26"/>
      <x:c r="MYF26"/>
      <x:c r="MYG26"/>
      <x:c r="MYH26"/>
      <x:c r="MYI26"/>
      <x:c r="MYJ26"/>
      <x:c r="MYK26"/>
      <x:c r="MYL26"/>
      <x:c r="MYM26"/>
      <x:c r="MYN26"/>
      <x:c r="MYO26"/>
      <x:c r="MYP26"/>
      <x:c r="MYQ26"/>
      <x:c r="MYR26"/>
      <x:c r="MYS26"/>
      <x:c r="MYT26"/>
      <x:c r="MYU26"/>
      <x:c r="MYV26"/>
      <x:c r="MYW26"/>
      <x:c r="MYX26"/>
      <x:c r="MYY26"/>
      <x:c r="MYZ26"/>
      <x:c r="MZA26"/>
      <x:c r="MZB26"/>
      <x:c r="MZC26"/>
      <x:c r="MZD26"/>
      <x:c r="MZE26"/>
      <x:c r="MZF26"/>
      <x:c r="MZG26"/>
      <x:c r="MZH26"/>
      <x:c r="MZI26"/>
      <x:c r="MZJ26"/>
      <x:c r="MZK26"/>
      <x:c r="MZL26"/>
      <x:c r="MZM26"/>
      <x:c r="MZN26"/>
      <x:c r="MZO26"/>
      <x:c r="MZP26"/>
      <x:c r="MZQ26"/>
      <x:c r="MZR26"/>
      <x:c r="MZS26"/>
      <x:c r="MZT26"/>
      <x:c r="MZU26"/>
      <x:c r="MZV26"/>
      <x:c r="MZW26"/>
      <x:c r="MZX26"/>
      <x:c r="MZY26"/>
      <x:c r="MZZ26"/>
      <x:c r="NAA26"/>
      <x:c r="NAB26"/>
      <x:c r="NAC26"/>
      <x:c r="NAD26"/>
      <x:c r="NAE26"/>
      <x:c r="NAF26"/>
      <x:c r="NAG26"/>
      <x:c r="NAH26"/>
      <x:c r="NAI26"/>
      <x:c r="NAJ26"/>
      <x:c r="NAK26"/>
      <x:c r="NAL26"/>
      <x:c r="NAM26"/>
      <x:c r="NAN26"/>
      <x:c r="NAO26"/>
      <x:c r="NAP26"/>
      <x:c r="NAQ26"/>
      <x:c r="NAR26"/>
      <x:c r="NAS26"/>
      <x:c r="NAT26"/>
      <x:c r="NAU26"/>
      <x:c r="NAV26"/>
      <x:c r="NAW26"/>
      <x:c r="NAX26"/>
      <x:c r="NAY26"/>
      <x:c r="NAZ26"/>
      <x:c r="NBA26"/>
      <x:c r="NBB26"/>
      <x:c r="NBC26"/>
      <x:c r="NBD26"/>
      <x:c r="NBE26"/>
      <x:c r="NBF26"/>
      <x:c r="NBG26"/>
      <x:c r="NBH26"/>
      <x:c r="NBI26"/>
      <x:c r="NBJ26"/>
      <x:c r="NBK26"/>
      <x:c r="NBL26"/>
      <x:c r="NBM26"/>
      <x:c r="NBN26"/>
      <x:c r="NBO26"/>
      <x:c r="NBP26"/>
      <x:c r="NBQ26"/>
      <x:c r="NBR26"/>
      <x:c r="NBS26"/>
      <x:c r="NBT26"/>
      <x:c r="NBU26"/>
      <x:c r="NBV26"/>
      <x:c r="NBW26"/>
      <x:c r="NBX26"/>
      <x:c r="NBY26"/>
      <x:c r="NBZ26"/>
      <x:c r="NCA26"/>
      <x:c r="NCB26"/>
      <x:c r="NCC26"/>
      <x:c r="NCD26"/>
      <x:c r="NCE26"/>
      <x:c r="NCF26"/>
      <x:c r="NCG26"/>
      <x:c r="NCH26"/>
      <x:c r="NCI26"/>
      <x:c r="NCJ26"/>
      <x:c r="NCK26"/>
      <x:c r="NCL26"/>
      <x:c r="NCM26"/>
      <x:c r="NCN26"/>
      <x:c r="NCO26"/>
      <x:c r="NCP26"/>
      <x:c r="NCQ26"/>
      <x:c r="NCR26"/>
      <x:c r="NCS26"/>
      <x:c r="NCT26"/>
      <x:c r="NCU26"/>
      <x:c r="NCV26"/>
      <x:c r="NCW26"/>
      <x:c r="NCX26"/>
      <x:c r="NCY26"/>
      <x:c r="NCZ26"/>
      <x:c r="NDA26"/>
      <x:c r="NDB26"/>
      <x:c r="NDC26"/>
      <x:c r="NDD26"/>
      <x:c r="NDE26"/>
      <x:c r="NDF26"/>
      <x:c r="NDG26"/>
      <x:c r="NDH26"/>
      <x:c r="NDI26"/>
      <x:c r="NDJ26"/>
      <x:c r="NDK26"/>
      <x:c r="NDL26"/>
      <x:c r="NDM26"/>
      <x:c r="NDN26"/>
      <x:c r="NDO26"/>
      <x:c r="NDP26"/>
      <x:c r="NDQ26"/>
      <x:c r="NDR26"/>
      <x:c r="NDS26"/>
      <x:c r="NDT26"/>
      <x:c r="NDU26"/>
      <x:c r="NDV26"/>
      <x:c r="NDW26"/>
      <x:c r="NDX26"/>
      <x:c r="NDY26"/>
      <x:c r="NDZ26"/>
      <x:c r="NEA26"/>
      <x:c r="NEB26"/>
      <x:c r="NEC26"/>
      <x:c r="NED26"/>
      <x:c r="NEE26"/>
      <x:c r="NEF26"/>
      <x:c r="NEG26"/>
      <x:c r="NEH26"/>
      <x:c r="NEI26"/>
      <x:c r="NEJ26"/>
      <x:c r="NEK26"/>
      <x:c r="NEL26"/>
      <x:c r="NEM26"/>
      <x:c r="NEN26"/>
      <x:c r="NEO26"/>
      <x:c r="NEP26"/>
      <x:c r="NEQ26"/>
      <x:c r="NER26"/>
      <x:c r="NES26"/>
      <x:c r="NET26"/>
      <x:c r="NEU26"/>
      <x:c r="NEV26"/>
      <x:c r="NEW26"/>
      <x:c r="NEX26"/>
      <x:c r="NEY26"/>
      <x:c r="NEZ26"/>
      <x:c r="NFA26"/>
      <x:c r="NFB26"/>
      <x:c r="NFC26"/>
      <x:c r="NFD26"/>
      <x:c r="NFE26"/>
      <x:c r="NFF26"/>
      <x:c r="NFG26"/>
      <x:c r="NFH26"/>
      <x:c r="NFI26"/>
      <x:c r="NFJ26"/>
      <x:c r="NFK26"/>
      <x:c r="NFL26"/>
      <x:c r="NFM26"/>
      <x:c r="NFN26"/>
      <x:c r="NFO26"/>
      <x:c r="NFP26"/>
      <x:c r="NFQ26"/>
      <x:c r="NFR26"/>
      <x:c r="NFS26"/>
      <x:c r="NFT26"/>
      <x:c r="NFU26"/>
      <x:c r="NFV26"/>
      <x:c r="NFW26"/>
      <x:c r="NFX26"/>
      <x:c r="NFY26"/>
      <x:c r="NFZ26"/>
      <x:c r="NGA26"/>
      <x:c r="NGB26"/>
      <x:c r="NGC26"/>
      <x:c r="NGD26"/>
      <x:c r="NGE26"/>
      <x:c r="NGF26"/>
      <x:c r="NGG26"/>
      <x:c r="NGH26"/>
      <x:c r="NGI26"/>
      <x:c r="NGJ26"/>
      <x:c r="NGK26"/>
      <x:c r="NGL26"/>
      <x:c r="NGM26"/>
      <x:c r="NGN26"/>
      <x:c r="NGO26"/>
      <x:c r="NGP26"/>
      <x:c r="NGQ26"/>
      <x:c r="NGR26"/>
      <x:c r="NGS26"/>
      <x:c r="NGT26"/>
      <x:c r="NGU26"/>
      <x:c r="NGV26"/>
      <x:c r="NGW26"/>
      <x:c r="NGX26"/>
      <x:c r="NGY26"/>
      <x:c r="NGZ26"/>
      <x:c r="NHA26"/>
      <x:c r="NHB26"/>
      <x:c r="NHC26"/>
      <x:c r="NHD26"/>
      <x:c r="NHE26"/>
      <x:c r="NHF26"/>
      <x:c r="NHG26"/>
      <x:c r="NHH26"/>
      <x:c r="NHI26"/>
      <x:c r="NHJ26"/>
      <x:c r="NHK26"/>
      <x:c r="NHL26"/>
      <x:c r="NHM26"/>
      <x:c r="NHN26"/>
      <x:c r="NHO26"/>
      <x:c r="NHP26"/>
      <x:c r="NHQ26"/>
      <x:c r="NHR26"/>
      <x:c r="NHS26"/>
      <x:c r="NHT26"/>
      <x:c r="NHU26"/>
      <x:c r="NHV26"/>
      <x:c r="NHW26"/>
      <x:c r="NHX26"/>
      <x:c r="NHY26"/>
      <x:c r="NHZ26"/>
      <x:c r="NIA26"/>
      <x:c r="NIB26"/>
      <x:c r="NIC26"/>
      <x:c r="NID26"/>
      <x:c r="NIE26"/>
      <x:c r="NIF26"/>
      <x:c r="NIG26"/>
      <x:c r="NIH26"/>
      <x:c r="NII26"/>
      <x:c r="NIJ26"/>
      <x:c r="NIK26"/>
      <x:c r="NIL26"/>
      <x:c r="NIM26"/>
      <x:c r="NIN26"/>
      <x:c r="NIO26"/>
      <x:c r="NIP26"/>
      <x:c r="NIQ26"/>
      <x:c r="NIR26"/>
      <x:c r="NIS26"/>
      <x:c r="NIT26"/>
      <x:c r="NIU26"/>
      <x:c r="NIV26"/>
      <x:c r="NIW26"/>
      <x:c r="NIX26"/>
      <x:c r="NIY26"/>
      <x:c r="NIZ26"/>
      <x:c r="NJA26"/>
      <x:c r="NJB26"/>
      <x:c r="NJC26"/>
      <x:c r="NJD26"/>
      <x:c r="NJE26"/>
      <x:c r="NJF26"/>
      <x:c r="NJG26"/>
      <x:c r="NJH26"/>
      <x:c r="NJI26"/>
      <x:c r="NJJ26"/>
      <x:c r="NJK26"/>
      <x:c r="NJL26"/>
      <x:c r="NJM26"/>
      <x:c r="NJN26"/>
      <x:c r="NJO26"/>
      <x:c r="NJP26"/>
      <x:c r="NJQ26"/>
      <x:c r="NJR26"/>
      <x:c r="NJS26"/>
      <x:c r="NJT26"/>
      <x:c r="NJU26"/>
      <x:c r="NJV26"/>
      <x:c r="NJW26"/>
      <x:c r="NJX26"/>
      <x:c r="NJY26"/>
      <x:c r="NJZ26"/>
      <x:c r="NKA26"/>
      <x:c r="NKB26"/>
      <x:c r="NKC26"/>
      <x:c r="NKD26"/>
      <x:c r="NKE26"/>
      <x:c r="NKF26"/>
      <x:c r="NKG26"/>
      <x:c r="NKH26"/>
      <x:c r="NKI26"/>
      <x:c r="NKJ26"/>
      <x:c r="NKK26"/>
      <x:c r="NKL26"/>
      <x:c r="NKM26"/>
      <x:c r="NKN26"/>
      <x:c r="NKO26"/>
      <x:c r="NKP26"/>
      <x:c r="NKQ26"/>
      <x:c r="NKR26"/>
      <x:c r="NKS26"/>
      <x:c r="NKT26"/>
      <x:c r="NKU26"/>
      <x:c r="NKV26"/>
      <x:c r="NKW26"/>
      <x:c r="NKX26"/>
      <x:c r="NKY26"/>
      <x:c r="NKZ26"/>
      <x:c r="NLA26"/>
      <x:c r="NLB26"/>
      <x:c r="NLC26"/>
      <x:c r="NLD26"/>
      <x:c r="NLE26"/>
      <x:c r="NLF26"/>
      <x:c r="NLG26"/>
      <x:c r="NLH26"/>
      <x:c r="NLI26"/>
      <x:c r="NLJ26"/>
      <x:c r="NLK26"/>
      <x:c r="NLL26"/>
      <x:c r="NLM26"/>
      <x:c r="NLN26"/>
      <x:c r="NLO26"/>
      <x:c r="NLP26"/>
      <x:c r="NLQ26"/>
      <x:c r="NLR26"/>
      <x:c r="NLS26"/>
      <x:c r="NLT26"/>
      <x:c r="NLU26"/>
      <x:c r="NLV26"/>
      <x:c r="NLW26"/>
      <x:c r="NLX26"/>
      <x:c r="NLY26"/>
      <x:c r="NLZ26"/>
      <x:c r="NMA26"/>
      <x:c r="NMB26"/>
      <x:c r="NMC26"/>
      <x:c r="NMD26"/>
      <x:c r="NME26"/>
      <x:c r="NMF26"/>
      <x:c r="NMG26"/>
      <x:c r="NMH26"/>
      <x:c r="NMI26"/>
      <x:c r="NMJ26"/>
      <x:c r="NMK26"/>
      <x:c r="NML26"/>
      <x:c r="NMM26"/>
      <x:c r="NMN26"/>
      <x:c r="NMO26"/>
      <x:c r="NMP26"/>
      <x:c r="NMQ26"/>
      <x:c r="NMR26"/>
      <x:c r="NMS26"/>
      <x:c r="NMT26"/>
      <x:c r="NMU26"/>
      <x:c r="NMV26"/>
      <x:c r="NMW26"/>
      <x:c r="NMX26"/>
      <x:c r="NMY26"/>
      <x:c r="NMZ26"/>
      <x:c r="NNA26"/>
      <x:c r="NNB26"/>
      <x:c r="NNC26"/>
      <x:c r="NND26"/>
      <x:c r="NNE26"/>
      <x:c r="NNF26"/>
      <x:c r="NNG26"/>
      <x:c r="NNH26"/>
      <x:c r="NNI26"/>
      <x:c r="NNJ26"/>
      <x:c r="NNK26"/>
      <x:c r="NNL26"/>
      <x:c r="NNM26"/>
      <x:c r="NNN26"/>
      <x:c r="NNO26"/>
      <x:c r="NNP26"/>
      <x:c r="NNQ26"/>
      <x:c r="NNR26"/>
      <x:c r="NNS26"/>
      <x:c r="NNT26"/>
      <x:c r="NNU26"/>
      <x:c r="NNV26"/>
      <x:c r="NNW26"/>
      <x:c r="NNX26"/>
      <x:c r="NNY26"/>
      <x:c r="NNZ26"/>
      <x:c r="NOA26"/>
      <x:c r="NOB26"/>
      <x:c r="NOC26"/>
      <x:c r="NOD26"/>
      <x:c r="NOE26"/>
      <x:c r="NOF26"/>
      <x:c r="NOG26"/>
      <x:c r="NOH26"/>
      <x:c r="NOI26"/>
      <x:c r="NOJ26"/>
      <x:c r="NOK26"/>
      <x:c r="NOL26"/>
      <x:c r="NOM26"/>
      <x:c r="NON26"/>
      <x:c r="NOO26"/>
      <x:c r="NOP26"/>
      <x:c r="NOQ26"/>
      <x:c r="NOR26"/>
      <x:c r="NOS26"/>
      <x:c r="NOT26"/>
      <x:c r="NOU26"/>
      <x:c r="NOV26"/>
      <x:c r="NOW26"/>
      <x:c r="NOX26"/>
      <x:c r="NOY26"/>
      <x:c r="NOZ26"/>
      <x:c r="NPA26"/>
      <x:c r="NPB26"/>
      <x:c r="NPC26"/>
      <x:c r="NPD26"/>
      <x:c r="NPE26"/>
      <x:c r="NPF26"/>
      <x:c r="NPG26"/>
      <x:c r="NPH26"/>
      <x:c r="NPI26"/>
      <x:c r="NPJ26"/>
      <x:c r="NPK26"/>
      <x:c r="NPL26"/>
      <x:c r="NPM26"/>
      <x:c r="NPN26"/>
      <x:c r="NPO26"/>
      <x:c r="NPP26"/>
      <x:c r="NPQ26"/>
      <x:c r="NPR26"/>
      <x:c r="NPS26"/>
      <x:c r="NPT26"/>
      <x:c r="NPU26"/>
      <x:c r="NPV26"/>
      <x:c r="NPW26"/>
      <x:c r="NPX26"/>
      <x:c r="NPY26"/>
      <x:c r="NPZ26"/>
      <x:c r="NQA26"/>
      <x:c r="NQB26"/>
      <x:c r="NQC26"/>
      <x:c r="NQD26"/>
      <x:c r="NQE26"/>
      <x:c r="NQF26"/>
      <x:c r="NQG26"/>
      <x:c r="NQH26"/>
      <x:c r="NQI26"/>
      <x:c r="NQJ26"/>
      <x:c r="NQK26"/>
      <x:c r="NQL26"/>
      <x:c r="NQM26"/>
      <x:c r="NQN26"/>
      <x:c r="NQO26"/>
      <x:c r="NQP26"/>
      <x:c r="NQQ26"/>
      <x:c r="NQR26"/>
      <x:c r="NQS26"/>
      <x:c r="NQT26"/>
      <x:c r="NQU26"/>
      <x:c r="NQV26"/>
      <x:c r="NQW26"/>
      <x:c r="NQX26"/>
      <x:c r="NQY26"/>
      <x:c r="NQZ26"/>
      <x:c r="NRA26"/>
      <x:c r="NRB26"/>
      <x:c r="NRC26"/>
      <x:c r="NRD26"/>
      <x:c r="NRE26"/>
      <x:c r="NRF26"/>
      <x:c r="NRG26"/>
      <x:c r="NRH26"/>
      <x:c r="NRI26"/>
      <x:c r="NRJ26"/>
      <x:c r="NRK26"/>
      <x:c r="NRL26"/>
      <x:c r="NRM26"/>
      <x:c r="NRN26"/>
      <x:c r="NRO26"/>
      <x:c r="NRP26"/>
      <x:c r="NRQ26"/>
      <x:c r="NRR26"/>
      <x:c r="NRS26"/>
      <x:c r="NRT26"/>
      <x:c r="NRU26"/>
      <x:c r="NRV26"/>
      <x:c r="NRW26"/>
      <x:c r="NRX26"/>
      <x:c r="NRY26"/>
      <x:c r="NRZ26"/>
      <x:c r="NSA26"/>
      <x:c r="NSB26"/>
      <x:c r="NSC26"/>
      <x:c r="NSD26"/>
      <x:c r="NSE26"/>
      <x:c r="NSF26"/>
      <x:c r="NSG26"/>
      <x:c r="NSH26"/>
      <x:c r="NSI26"/>
      <x:c r="NSJ26"/>
      <x:c r="NSK26"/>
      <x:c r="NSL26"/>
      <x:c r="NSM26"/>
      <x:c r="NSN26"/>
      <x:c r="NSO26"/>
      <x:c r="NSP26"/>
      <x:c r="NSQ26"/>
      <x:c r="NSR26"/>
      <x:c r="NSS26"/>
      <x:c r="NST26"/>
      <x:c r="NSU26"/>
      <x:c r="NSV26"/>
      <x:c r="NSW26"/>
      <x:c r="NSX26"/>
      <x:c r="NSY26"/>
      <x:c r="NSZ26"/>
      <x:c r="NTA26"/>
      <x:c r="NTB26"/>
      <x:c r="NTC26"/>
      <x:c r="NTD26"/>
      <x:c r="NTE26"/>
      <x:c r="NTF26"/>
      <x:c r="NTG26"/>
      <x:c r="NTH26"/>
      <x:c r="NTI26"/>
      <x:c r="NTJ26"/>
      <x:c r="NTK26"/>
      <x:c r="NTL26"/>
      <x:c r="NTM26"/>
      <x:c r="NTN26"/>
      <x:c r="NTO26"/>
      <x:c r="NTP26"/>
      <x:c r="NTQ26"/>
      <x:c r="NTR26"/>
      <x:c r="NTS26"/>
      <x:c r="NTT26"/>
      <x:c r="NTU26"/>
      <x:c r="NTV26"/>
      <x:c r="NTW26"/>
      <x:c r="NTX26"/>
      <x:c r="NTY26"/>
      <x:c r="NTZ26"/>
      <x:c r="NUA26"/>
      <x:c r="NUB26"/>
      <x:c r="NUC26"/>
      <x:c r="NUD26"/>
      <x:c r="NUE26"/>
      <x:c r="NUF26"/>
      <x:c r="NUG26"/>
      <x:c r="NUH26"/>
      <x:c r="NUI26"/>
      <x:c r="NUJ26"/>
      <x:c r="NUK26"/>
      <x:c r="NUL26"/>
      <x:c r="NUM26"/>
      <x:c r="NUN26"/>
      <x:c r="NUO26"/>
      <x:c r="NUP26"/>
      <x:c r="NUQ26"/>
      <x:c r="NUR26"/>
      <x:c r="NUS26"/>
      <x:c r="NUT26"/>
      <x:c r="NUU26"/>
      <x:c r="NUV26"/>
      <x:c r="NUW26"/>
      <x:c r="NUX26"/>
      <x:c r="NUY26"/>
      <x:c r="NUZ26"/>
      <x:c r="NVA26"/>
      <x:c r="NVB26"/>
      <x:c r="NVC26"/>
      <x:c r="NVD26"/>
      <x:c r="NVE26"/>
      <x:c r="NVF26"/>
      <x:c r="NVG26"/>
      <x:c r="NVH26"/>
      <x:c r="NVI26"/>
      <x:c r="NVJ26"/>
      <x:c r="NVK26"/>
      <x:c r="NVL26"/>
      <x:c r="NVM26"/>
      <x:c r="NVN26"/>
      <x:c r="NVO26"/>
      <x:c r="NVP26"/>
      <x:c r="NVQ26"/>
      <x:c r="NVR26"/>
      <x:c r="NVS26"/>
      <x:c r="NVT26"/>
      <x:c r="NVU26"/>
      <x:c r="NVV26"/>
      <x:c r="NVW26"/>
      <x:c r="NVX26"/>
      <x:c r="NVY26"/>
      <x:c r="NVZ26"/>
      <x:c r="NWA26"/>
      <x:c r="NWB26"/>
      <x:c r="NWC26"/>
      <x:c r="NWD26"/>
      <x:c r="NWE26"/>
      <x:c r="NWF26"/>
      <x:c r="NWG26"/>
      <x:c r="NWH26"/>
      <x:c r="NWI26"/>
      <x:c r="NWJ26"/>
      <x:c r="NWK26"/>
      <x:c r="NWL26"/>
      <x:c r="NWM26"/>
      <x:c r="NWN26"/>
      <x:c r="NWO26"/>
      <x:c r="NWP26"/>
      <x:c r="NWQ26"/>
      <x:c r="NWR26"/>
      <x:c r="NWS26"/>
      <x:c r="NWT26"/>
      <x:c r="NWU26"/>
      <x:c r="NWV26"/>
      <x:c r="NWW26"/>
      <x:c r="NWX26"/>
      <x:c r="NWY26"/>
      <x:c r="NWZ26"/>
      <x:c r="NXA26"/>
      <x:c r="NXB26"/>
      <x:c r="NXC26"/>
      <x:c r="NXD26"/>
      <x:c r="NXE26"/>
      <x:c r="NXF26"/>
      <x:c r="NXG26"/>
      <x:c r="NXH26"/>
      <x:c r="NXI26"/>
      <x:c r="NXJ26"/>
      <x:c r="NXK26"/>
      <x:c r="NXL26"/>
      <x:c r="NXM26"/>
      <x:c r="NXN26"/>
      <x:c r="NXO26"/>
      <x:c r="NXP26"/>
      <x:c r="NXQ26"/>
      <x:c r="NXR26"/>
      <x:c r="NXS26"/>
      <x:c r="NXT26"/>
      <x:c r="NXU26"/>
      <x:c r="NXV26"/>
      <x:c r="NXW26"/>
      <x:c r="NXX26"/>
      <x:c r="NXY26"/>
      <x:c r="NXZ26"/>
      <x:c r="NYA26"/>
      <x:c r="NYB26"/>
      <x:c r="NYC26"/>
      <x:c r="NYD26"/>
      <x:c r="NYE26"/>
      <x:c r="NYF26"/>
      <x:c r="NYG26"/>
      <x:c r="NYH26"/>
      <x:c r="NYI26"/>
      <x:c r="NYJ26"/>
      <x:c r="NYK26"/>
      <x:c r="NYL26"/>
      <x:c r="NYM26"/>
      <x:c r="NYN26"/>
      <x:c r="NYO26"/>
      <x:c r="NYP26"/>
      <x:c r="NYQ26"/>
      <x:c r="NYR26"/>
      <x:c r="NYS26"/>
      <x:c r="NYT26"/>
      <x:c r="NYU26"/>
      <x:c r="NYV26"/>
      <x:c r="NYW26"/>
      <x:c r="NYX26"/>
      <x:c r="NYY26"/>
      <x:c r="NYZ26"/>
      <x:c r="NZA26"/>
      <x:c r="NZB26"/>
      <x:c r="NZC26"/>
      <x:c r="NZD26"/>
      <x:c r="NZE26"/>
      <x:c r="NZF26"/>
      <x:c r="NZG26"/>
      <x:c r="NZH26"/>
      <x:c r="NZI26"/>
      <x:c r="NZJ26"/>
      <x:c r="NZK26"/>
      <x:c r="NZL26"/>
      <x:c r="NZM26"/>
      <x:c r="NZN26"/>
      <x:c r="NZO26"/>
      <x:c r="NZP26"/>
      <x:c r="NZQ26"/>
      <x:c r="NZR26"/>
      <x:c r="NZS26"/>
      <x:c r="NZT26"/>
      <x:c r="NZU26"/>
      <x:c r="NZV26"/>
      <x:c r="NZW26"/>
      <x:c r="NZX26"/>
      <x:c r="NZY26"/>
      <x:c r="NZZ26"/>
      <x:c r="OAA26"/>
      <x:c r="OAB26"/>
      <x:c r="OAC26"/>
      <x:c r="OAD26"/>
      <x:c r="OAE26"/>
      <x:c r="OAF26"/>
      <x:c r="OAG26"/>
      <x:c r="OAH26"/>
      <x:c r="OAI26"/>
      <x:c r="OAJ26"/>
      <x:c r="OAK26"/>
      <x:c r="OAL26"/>
      <x:c r="OAM26"/>
      <x:c r="OAN26"/>
      <x:c r="OAO26"/>
      <x:c r="OAP26"/>
      <x:c r="OAQ26"/>
      <x:c r="OAR26"/>
      <x:c r="OAS26"/>
      <x:c r="OAT26"/>
      <x:c r="OAU26"/>
      <x:c r="OAV26"/>
      <x:c r="OAW26"/>
      <x:c r="OAX26"/>
      <x:c r="OAY26"/>
      <x:c r="OAZ26"/>
      <x:c r="OBA26"/>
      <x:c r="OBB26"/>
      <x:c r="OBC26"/>
      <x:c r="OBD26"/>
      <x:c r="OBE26"/>
      <x:c r="OBF26"/>
      <x:c r="OBG26"/>
      <x:c r="OBH26"/>
      <x:c r="OBI26"/>
      <x:c r="OBJ26"/>
      <x:c r="OBK26"/>
      <x:c r="OBL26"/>
      <x:c r="OBM26"/>
      <x:c r="OBN26"/>
      <x:c r="OBO26"/>
      <x:c r="OBP26"/>
      <x:c r="OBQ26"/>
      <x:c r="OBR26"/>
      <x:c r="OBS26"/>
      <x:c r="OBT26"/>
      <x:c r="OBU26"/>
      <x:c r="OBV26"/>
      <x:c r="OBW26"/>
      <x:c r="OBX26"/>
      <x:c r="OBY26"/>
      <x:c r="OBZ26"/>
      <x:c r="OCA26"/>
      <x:c r="OCB26"/>
      <x:c r="OCC26"/>
      <x:c r="OCD26"/>
      <x:c r="OCE26"/>
      <x:c r="OCF26"/>
      <x:c r="OCG26"/>
      <x:c r="OCH26"/>
      <x:c r="OCI26"/>
      <x:c r="OCJ26"/>
      <x:c r="OCK26"/>
      <x:c r="OCL26"/>
      <x:c r="OCM26"/>
      <x:c r="OCN26"/>
      <x:c r="OCO26"/>
      <x:c r="OCP26"/>
      <x:c r="OCQ26"/>
      <x:c r="OCR26"/>
      <x:c r="OCS26"/>
      <x:c r="OCT26"/>
      <x:c r="OCU26"/>
      <x:c r="OCV26"/>
      <x:c r="OCW26"/>
      <x:c r="OCX26"/>
      <x:c r="OCY26"/>
      <x:c r="OCZ26"/>
      <x:c r="ODA26"/>
      <x:c r="ODB26"/>
      <x:c r="ODC26"/>
      <x:c r="ODD26"/>
      <x:c r="ODE26"/>
      <x:c r="ODF26"/>
      <x:c r="ODG26"/>
      <x:c r="ODH26"/>
      <x:c r="ODI26"/>
      <x:c r="ODJ26"/>
      <x:c r="ODK26"/>
      <x:c r="ODL26"/>
      <x:c r="ODM26"/>
      <x:c r="ODN26"/>
      <x:c r="ODO26"/>
      <x:c r="ODP26"/>
      <x:c r="ODQ26"/>
      <x:c r="ODR26"/>
      <x:c r="ODS26"/>
      <x:c r="ODT26"/>
      <x:c r="ODU26"/>
      <x:c r="ODV26"/>
      <x:c r="ODW26"/>
      <x:c r="ODX26"/>
      <x:c r="ODY26"/>
      <x:c r="ODZ26"/>
      <x:c r="OEA26"/>
      <x:c r="OEB26"/>
      <x:c r="OEC26"/>
      <x:c r="OED26"/>
      <x:c r="OEE26"/>
      <x:c r="OEF26"/>
      <x:c r="OEG26"/>
      <x:c r="OEH26"/>
      <x:c r="OEI26"/>
      <x:c r="OEJ26"/>
      <x:c r="OEK26"/>
      <x:c r="OEL26"/>
      <x:c r="OEM26"/>
      <x:c r="OEN26"/>
      <x:c r="OEO26"/>
      <x:c r="OEP26"/>
      <x:c r="OEQ26"/>
      <x:c r="OER26"/>
      <x:c r="OES26"/>
      <x:c r="OET26"/>
      <x:c r="OEU26"/>
      <x:c r="OEV26"/>
      <x:c r="OEW26"/>
      <x:c r="OEX26"/>
      <x:c r="OEY26"/>
      <x:c r="OEZ26"/>
      <x:c r="OFA26"/>
      <x:c r="OFB26"/>
      <x:c r="OFC26"/>
      <x:c r="OFD26"/>
      <x:c r="OFE26"/>
      <x:c r="OFF26"/>
      <x:c r="OFG26"/>
      <x:c r="OFH26"/>
      <x:c r="OFI26"/>
      <x:c r="OFJ26"/>
      <x:c r="OFK26"/>
      <x:c r="OFL26"/>
      <x:c r="OFM26"/>
      <x:c r="OFN26"/>
      <x:c r="OFO26"/>
      <x:c r="OFP26"/>
      <x:c r="OFQ26"/>
      <x:c r="OFR26"/>
      <x:c r="OFS26"/>
      <x:c r="OFT26"/>
      <x:c r="OFU26"/>
      <x:c r="OFV26"/>
      <x:c r="OFW26"/>
      <x:c r="OFX26"/>
      <x:c r="OFY26"/>
      <x:c r="OFZ26"/>
      <x:c r="OGA26"/>
      <x:c r="OGB26"/>
      <x:c r="OGC26"/>
      <x:c r="OGD26"/>
      <x:c r="OGE26"/>
      <x:c r="OGF26"/>
      <x:c r="OGG26"/>
      <x:c r="OGH26"/>
      <x:c r="OGI26"/>
      <x:c r="OGJ26"/>
      <x:c r="OGK26"/>
      <x:c r="OGL26"/>
      <x:c r="OGM26"/>
      <x:c r="OGN26"/>
      <x:c r="OGO26"/>
      <x:c r="OGP26"/>
      <x:c r="OGQ26"/>
      <x:c r="OGR26"/>
      <x:c r="OGS26"/>
      <x:c r="OGT26"/>
      <x:c r="OGU26"/>
      <x:c r="OGV26"/>
      <x:c r="OGW26"/>
      <x:c r="OGX26"/>
      <x:c r="OGY26"/>
      <x:c r="OGZ26"/>
      <x:c r="OHA26"/>
      <x:c r="OHB26"/>
      <x:c r="OHC26"/>
      <x:c r="OHD26"/>
      <x:c r="OHE26"/>
      <x:c r="OHF26"/>
      <x:c r="OHG26"/>
      <x:c r="OHH26"/>
      <x:c r="OHI26"/>
      <x:c r="OHJ26"/>
      <x:c r="OHK26"/>
      <x:c r="OHL26"/>
      <x:c r="OHM26"/>
      <x:c r="OHN26"/>
      <x:c r="OHO26"/>
      <x:c r="OHP26"/>
      <x:c r="OHQ26"/>
      <x:c r="OHR26"/>
      <x:c r="OHS26"/>
      <x:c r="OHT26"/>
      <x:c r="OHU26"/>
      <x:c r="OHV26"/>
      <x:c r="OHW26"/>
      <x:c r="OHX26"/>
      <x:c r="OHY26"/>
      <x:c r="OHZ26"/>
      <x:c r="OIA26"/>
      <x:c r="OIB26"/>
      <x:c r="OIC26"/>
      <x:c r="OID26"/>
      <x:c r="OIE26"/>
      <x:c r="OIF26"/>
      <x:c r="OIG26"/>
      <x:c r="OIH26"/>
      <x:c r="OII26"/>
      <x:c r="OIJ26"/>
      <x:c r="OIK26"/>
      <x:c r="OIL26"/>
      <x:c r="OIM26"/>
      <x:c r="OIN26"/>
      <x:c r="OIO26"/>
      <x:c r="OIP26"/>
      <x:c r="OIQ26"/>
      <x:c r="OIR26"/>
      <x:c r="OIS26"/>
      <x:c r="OIT26"/>
      <x:c r="OIU26"/>
      <x:c r="OIV26"/>
      <x:c r="OIW26"/>
      <x:c r="OIX26"/>
      <x:c r="OIY26"/>
      <x:c r="OIZ26"/>
      <x:c r="OJA26"/>
      <x:c r="OJB26"/>
      <x:c r="OJC26"/>
      <x:c r="OJD26"/>
      <x:c r="OJE26"/>
      <x:c r="OJF26"/>
      <x:c r="OJG26"/>
      <x:c r="OJH26"/>
      <x:c r="OJI26"/>
      <x:c r="OJJ26"/>
      <x:c r="OJK26"/>
      <x:c r="OJL26"/>
      <x:c r="OJM26"/>
      <x:c r="OJN26"/>
      <x:c r="OJO26"/>
      <x:c r="OJP26"/>
      <x:c r="OJQ26"/>
      <x:c r="OJR26"/>
      <x:c r="OJS26"/>
      <x:c r="OJT26"/>
      <x:c r="OJU26"/>
      <x:c r="OJV26"/>
      <x:c r="OJW26"/>
      <x:c r="OJX26"/>
      <x:c r="OJY26"/>
      <x:c r="OJZ26"/>
      <x:c r="OKA26"/>
      <x:c r="OKB26"/>
      <x:c r="OKC26"/>
      <x:c r="OKD26"/>
      <x:c r="OKE26"/>
      <x:c r="OKF26"/>
      <x:c r="OKG26"/>
      <x:c r="OKH26"/>
      <x:c r="OKI26"/>
      <x:c r="OKJ26"/>
      <x:c r="OKK26"/>
      <x:c r="OKL26"/>
      <x:c r="OKM26"/>
      <x:c r="OKN26"/>
      <x:c r="OKO26"/>
      <x:c r="OKP26"/>
      <x:c r="OKQ26"/>
      <x:c r="OKR26"/>
      <x:c r="OKS26"/>
      <x:c r="OKT26"/>
      <x:c r="OKU26"/>
      <x:c r="OKV26"/>
      <x:c r="OKW26"/>
      <x:c r="OKX26"/>
      <x:c r="OKY26"/>
      <x:c r="OKZ26"/>
      <x:c r="OLA26"/>
      <x:c r="OLB26"/>
      <x:c r="OLC26"/>
      <x:c r="OLD26"/>
      <x:c r="OLE26"/>
      <x:c r="OLF26"/>
      <x:c r="OLG26"/>
      <x:c r="OLH26"/>
      <x:c r="OLI26"/>
      <x:c r="OLJ26"/>
      <x:c r="OLK26"/>
      <x:c r="OLL26"/>
      <x:c r="OLM26"/>
      <x:c r="OLN26"/>
      <x:c r="OLO26"/>
      <x:c r="OLP26"/>
      <x:c r="OLQ26"/>
      <x:c r="OLR26"/>
      <x:c r="OLS26"/>
      <x:c r="OLT26"/>
      <x:c r="OLU26"/>
      <x:c r="OLV26"/>
      <x:c r="OLW26"/>
      <x:c r="OLX26"/>
      <x:c r="OLY26"/>
      <x:c r="OLZ26"/>
      <x:c r="OMA26"/>
      <x:c r="OMB26"/>
      <x:c r="OMC26"/>
      <x:c r="OMD26"/>
      <x:c r="OME26"/>
      <x:c r="OMF26"/>
      <x:c r="OMG26"/>
      <x:c r="OMH26"/>
      <x:c r="OMI26"/>
      <x:c r="OMJ26"/>
      <x:c r="OMK26"/>
      <x:c r="OML26"/>
      <x:c r="OMM26"/>
      <x:c r="OMN26"/>
      <x:c r="OMO26"/>
      <x:c r="OMP26"/>
      <x:c r="OMQ26"/>
      <x:c r="OMR26"/>
      <x:c r="OMS26"/>
      <x:c r="OMT26"/>
      <x:c r="OMU26"/>
      <x:c r="OMV26"/>
      <x:c r="OMW26"/>
      <x:c r="OMX26"/>
      <x:c r="OMY26"/>
      <x:c r="OMZ26"/>
      <x:c r="ONA26"/>
      <x:c r="ONB26"/>
      <x:c r="ONC26"/>
      <x:c r="OND26"/>
      <x:c r="ONE26"/>
      <x:c r="ONF26"/>
      <x:c r="ONG26"/>
      <x:c r="ONH26"/>
      <x:c r="ONI26"/>
      <x:c r="ONJ26"/>
      <x:c r="ONK26"/>
      <x:c r="ONL26"/>
      <x:c r="ONM26"/>
      <x:c r="ONN26"/>
      <x:c r="ONO26"/>
      <x:c r="ONP26"/>
      <x:c r="ONQ26"/>
      <x:c r="ONR26"/>
      <x:c r="ONS26"/>
      <x:c r="ONT26"/>
      <x:c r="ONU26"/>
      <x:c r="ONV26"/>
      <x:c r="ONW26"/>
      <x:c r="ONX26"/>
      <x:c r="ONY26"/>
      <x:c r="ONZ26"/>
      <x:c r="OOA26"/>
      <x:c r="OOB26"/>
      <x:c r="OOC26"/>
      <x:c r="OOD26"/>
      <x:c r="OOE26"/>
      <x:c r="OOF26"/>
      <x:c r="OOG26"/>
      <x:c r="OOH26"/>
      <x:c r="OOI26"/>
      <x:c r="OOJ26"/>
      <x:c r="OOK26"/>
      <x:c r="OOL26"/>
      <x:c r="OOM26"/>
      <x:c r="OON26"/>
      <x:c r="OOO26"/>
      <x:c r="OOP26"/>
      <x:c r="OOQ26"/>
      <x:c r="OOR26"/>
      <x:c r="OOS26"/>
      <x:c r="OOT26"/>
      <x:c r="OOU26"/>
      <x:c r="OOV26"/>
      <x:c r="OOW26"/>
      <x:c r="OOX26"/>
      <x:c r="OOY26"/>
      <x:c r="OOZ26"/>
      <x:c r="OPA26"/>
      <x:c r="OPB26"/>
      <x:c r="OPC26"/>
      <x:c r="OPD26"/>
      <x:c r="OPE26"/>
      <x:c r="OPF26"/>
      <x:c r="OPG26"/>
      <x:c r="OPH26"/>
      <x:c r="OPI26"/>
      <x:c r="OPJ26"/>
      <x:c r="OPK26"/>
      <x:c r="OPL26"/>
      <x:c r="OPM26"/>
      <x:c r="OPN26"/>
      <x:c r="OPO26"/>
      <x:c r="OPP26"/>
      <x:c r="OPQ26"/>
      <x:c r="OPR26"/>
      <x:c r="OPS26"/>
      <x:c r="OPT26"/>
      <x:c r="OPU26"/>
      <x:c r="OPV26"/>
      <x:c r="OPW26"/>
      <x:c r="OPX26"/>
      <x:c r="OPY26"/>
      <x:c r="OPZ26"/>
      <x:c r="OQA26"/>
      <x:c r="OQB26"/>
      <x:c r="OQC26"/>
      <x:c r="OQD26"/>
      <x:c r="OQE26"/>
      <x:c r="OQF26"/>
      <x:c r="OQG26"/>
      <x:c r="OQH26"/>
      <x:c r="OQI26"/>
      <x:c r="OQJ26"/>
      <x:c r="OQK26"/>
      <x:c r="OQL26"/>
      <x:c r="OQM26"/>
      <x:c r="OQN26"/>
      <x:c r="OQO26"/>
      <x:c r="OQP26"/>
      <x:c r="OQQ26"/>
      <x:c r="OQR26"/>
      <x:c r="OQS26"/>
      <x:c r="OQT26"/>
      <x:c r="OQU26"/>
      <x:c r="OQV26"/>
      <x:c r="OQW26"/>
      <x:c r="OQX26"/>
      <x:c r="OQY26"/>
      <x:c r="OQZ26"/>
      <x:c r="ORA26"/>
      <x:c r="ORB26"/>
      <x:c r="ORC26"/>
      <x:c r="ORD26"/>
      <x:c r="ORE26"/>
      <x:c r="ORF26"/>
      <x:c r="ORG26"/>
      <x:c r="ORH26"/>
      <x:c r="ORI26"/>
      <x:c r="ORJ26"/>
      <x:c r="ORK26"/>
      <x:c r="ORL26"/>
      <x:c r="ORM26"/>
      <x:c r="ORN26"/>
      <x:c r="ORO26"/>
      <x:c r="ORP26"/>
      <x:c r="ORQ26"/>
      <x:c r="ORR26"/>
      <x:c r="ORS26"/>
      <x:c r="ORT26"/>
      <x:c r="ORU26"/>
      <x:c r="ORV26"/>
      <x:c r="ORW26"/>
      <x:c r="ORX26"/>
      <x:c r="ORY26"/>
      <x:c r="ORZ26"/>
      <x:c r="OSA26"/>
      <x:c r="OSB26"/>
      <x:c r="OSC26"/>
      <x:c r="OSD26"/>
      <x:c r="OSE26"/>
      <x:c r="OSF26"/>
      <x:c r="OSG26"/>
      <x:c r="OSH26"/>
      <x:c r="OSI26"/>
      <x:c r="OSJ26"/>
      <x:c r="OSK26"/>
      <x:c r="OSL26"/>
      <x:c r="OSM26"/>
      <x:c r="OSN26"/>
      <x:c r="OSO26"/>
      <x:c r="OSP26"/>
      <x:c r="OSQ26"/>
      <x:c r="OSR26"/>
      <x:c r="OSS26"/>
      <x:c r="OST26"/>
      <x:c r="OSU26"/>
      <x:c r="OSV26"/>
      <x:c r="OSW26"/>
      <x:c r="OSX26"/>
      <x:c r="OSY26"/>
      <x:c r="OSZ26"/>
      <x:c r="OTA26"/>
      <x:c r="OTB26"/>
      <x:c r="OTC26"/>
      <x:c r="OTD26"/>
      <x:c r="OTE26"/>
      <x:c r="OTF26"/>
      <x:c r="OTG26"/>
      <x:c r="OTH26"/>
      <x:c r="OTI26"/>
      <x:c r="OTJ26"/>
      <x:c r="OTK26"/>
      <x:c r="OTL26"/>
      <x:c r="OTM26"/>
      <x:c r="OTN26"/>
      <x:c r="OTO26"/>
      <x:c r="OTP26"/>
      <x:c r="OTQ26"/>
      <x:c r="OTR26"/>
      <x:c r="OTS26"/>
      <x:c r="OTT26"/>
      <x:c r="OTU26"/>
      <x:c r="OTV26"/>
      <x:c r="OTW26"/>
      <x:c r="OTX26"/>
      <x:c r="OTY26"/>
      <x:c r="OTZ26"/>
      <x:c r="OUA26"/>
      <x:c r="OUB26"/>
      <x:c r="OUC26"/>
      <x:c r="OUD26"/>
      <x:c r="OUE26"/>
      <x:c r="OUF26"/>
      <x:c r="OUG26"/>
      <x:c r="OUH26"/>
      <x:c r="OUI26"/>
      <x:c r="OUJ26"/>
      <x:c r="OUK26"/>
      <x:c r="OUL26"/>
      <x:c r="OUM26"/>
      <x:c r="OUN26"/>
      <x:c r="OUO26"/>
      <x:c r="OUP26"/>
      <x:c r="OUQ26"/>
      <x:c r="OUR26"/>
      <x:c r="OUS26"/>
      <x:c r="OUT26"/>
      <x:c r="OUU26"/>
      <x:c r="OUV26"/>
      <x:c r="OUW26"/>
      <x:c r="OUX26"/>
      <x:c r="OUY26"/>
      <x:c r="OUZ26"/>
      <x:c r="OVA26"/>
      <x:c r="OVB26"/>
      <x:c r="OVC26"/>
      <x:c r="OVD26"/>
      <x:c r="OVE26"/>
      <x:c r="OVF26"/>
      <x:c r="OVG26"/>
      <x:c r="OVH26"/>
      <x:c r="OVI26"/>
      <x:c r="OVJ26"/>
      <x:c r="OVK26"/>
      <x:c r="OVL26"/>
      <x:c r="OVM26"/>
      <x:c r="OVN26"/>
      <x:c r="OVO26"/>
      <x:c r="OVP26"/>
      <x:c r="OVQ26"/>
      <x:c r="OVR26"/>
      <x:c r="OVS26"/>
      <x:c r="OVT26"/>
      <x:c r="OVU26"/>
      <x:c r="OVV26"/>
      <x:c r="OVW26"/>
      <x:c r="OVX26"/>
      <x:c r="OVY26"/>
      <x:c r="OVZ26"/>
      <x:c r="OWA26"/>
      <x:c r="OWB26"/>
      <x:c r="OWC26"/>
      <x:c r="OWD26"/>
      <x:c r="OWE26"/>
      <x:c r="OWF26"/>
      <x:c r="OWG26"/>
      <x:c r="OWH26"/>
      <x:c r="OWI26"/>
      <x:c r="OWJ26"/>
      <x:c r="OWK26"/>
      <x:c r="OWL26"/>
      <x:c r="OWM26"/>
      <x:c r="OWN26"/>
      <x:c r="OWO26"/>
      <x:c r="OWP26"/>
      <x:c r="OWQ26"/>
      <x:c r="OWR26"/>
      <x:c r="OWS26"/>
      <x:c r="OWT26"/>
      <x:c r="OWU26"/>
      <x:c r="OWV26"/>
      <x:c r="OWW26"/>
      <x:c r="OWX26"/>
      <x:c r="OWY26"/>
      <x:c r="OWZ26"/>
      <x:c r="OXA26"/>
      <x:c r="OXB26"/>
      <x:c r="OXC26"/>
      <x:c r="OXD26"/>
      <x:c r="OXE26"/>
      <x:c r="OXF26"/>
      <x:c r="OXG26"/>
      <x:c r="OXH26"/>
      <x:c r="OXI26"/>
      <x:c r="OXJ26"/>
      <x:c r="OXK26"/>
      <x:c r="OXL26"/>
      <x:c r="OXM26"/>
      <x:c r="OXN26"/>
      <x:c r="OXO26"/>
      <x:c r="OXP26"/>
      <x:c r="OXQ26"/>
      <x:c r="OXR26"/>
      <x:c r="OXS26"/>
      <x:c r="OXT26"/>
      <x:c r="OXU26"/>
      <x:c r="OXV26"/>
      <x:c r="OXW26"/>
      <x:c r="OXX26"/>
      <x:c r="OXY26"/>
      <x:c r="OXZ26"/>
      <x:c r="OYA26"/>
      <x:c r="OYB26"/>
      <x:c r="OYC26"/>
      <x:c r="OYD26"/>
      <x:c r="OYE26"/>
      <x:c r="OYF26"/>
      <x:c r="OYG26"/>
      <x:c r="OYH26"/>
      <x:c r="OYI26"/>
      <x:c r="OYJ26"/>
      <x:c r="OYK26"/>
      <x:c r="OYL26"/>
      <x:c r="OYM26"/>
      <x:c r="OYN26"/>
      <x:c r="OYO26"/>
      <x:c r="OYP26"/>
      <x:c r="OYQ26"/>
      <x:c r="OYR26"/>
      <x:c r="OYS26"/>
      <x:c r="OYT26"/>
      <x:c r="OYU26"/>
      <x:c r="OYV26"/>
      <x:c r="OYW26"/>
      <x:c r="OYX26"/>
      <x:c r="OYY26"/>
      <x:c r="OYZ26"/>
      <x:c r="OZA26"/>
      <x:c r="OZB26"/>
      <x:c r="OZC26"/>
      <x:c r="OZD26"/>
      <x:c r="OZE26"/>
      <x:c r="OZF26"/>
      <x:c r="OZG26"/>
      <x:c r="OZH26"/>
      <x:c r="OZI26"/>
      <x:c r="OZJ26"/>
      <x:c r="OZK26"/>
      <x:c r="OZL26"/>
      <x:c r="OZM26"/>
      <x:c r="OZN26"/>
      <x:c r="OZO26"/>
      <x:c r="OZP26"/>
      <x:c r="OZQ26"/>
      <x:c r="OZR26"/>
      <x:c r="OZS26"/>
      <x:c r="OZT26"/>
      <x:c r="OZU26"/>
      <x:c r="OZV26"/>
      <x:c r="OZW26"/>
      <x:c r="OZX26"/>
      <x:c r="OZY26"/>
      <x:c r="OZZ26"/>
      <x:c r="PAA26"/>
      <x:c r="PAB26"/>
      <x:c r="PAC26"/>
      <x:c r="PAD26"/>
      <x:c r="PAE26"/>
      <x:c r="PAF26"/>
      <x:c r="PAG26"/>
      <x:c r="PAH26"/>
      <x:c r="PAI26"/>
      <x:c r="PAJ26"/>
      <x:c r="PAK26"/>
      <x:c r="PAL26"/>
      <x:c r="PAM26"/>
      <x:c r="PAN26"/>
      <x:c r="PAO26"/>
      <x:c r="PAP26"/>
      <x:c r="PAQ26"/>
      <x:c r="PAR26"/>
      <x:c r="PAS26"/>
      <x:c r="PAT26"/>
      <x:c r="PAU26"/>
      <x:c r="PAV26"/>
      <x:c r="PAW26"/>
      <x:c r="PAX26"/>
      <x:c r="PAY26"/>
      <x:c r="PAZ26"/>
      <x:c r="PBA26"/>
      <x:c r="PBB26"/>
      <x:c r="PBC26"/>
      <x:c r="PBD26"/>
      <x:c r="PBE26"/>
      <x:c r="PBF26"/>
      <x:c r="PBG26"/>
      <x:c r="PBH26"/>
      <x:c r="PBI26"/>
      <x:c r="PBJ26"/>
      <x:c r="PBK26"/>
      <x:c r="PBL26"/>
      <x:c r="PBM26"/>
      <x:c r="PBN26"/>
      <x:c r="PBO26"/>
      <x:c r="PBP26"/>
      <x:c r="PBQ26"/>
      <x:c r="PBR26"/>
      <x:c r="PBS26"/>
      <x:c r="PBT26"/>
      <x:c r="PBU26"/>
      <x:c r="PBV26"/>
      <x:c r="PBW26"/>
      <x:c r="PBX26"/>
      <x:c r="PBY26"/>
      <x:c r="PBZ26"/>
      <x:c r="PCA26"/>
      <x:c r="PCB26"/>
      <x:c r="PCC26"/>
      <x:c r="PCD26"/>
      <x:c r="PCE26"/>
      <x:c r="PCF26"/>
      <x:c r="PCG26"/>
      <x:c r="PCH26"/>
      <x:c r="PCI26"/>
      <x:c r="PCJ26"/>
      <x:c r="PCK26"/>
      <x:c r="PCL26"/>
      <x:c r="PCM26"/>
      <x:c r="PCN26"/>
      <x:c r="PCO26"/>
      <x:c r="PCP26"/>
      <x:c r="PCQ26"/>
      <x:c r="PCR26"/>
      <x:c r="PCS26"/>
      <x:c r="PCT26"/>
      <x:c r="PCU26"/>
      <x:c r="PCV26"/>
      <x:c r="PCW26"/>
      <x:c r="PCX26"/>
      <x:c r="PCY26"/>
      <x:c r="PCZ26"/>
      <x:c r="PDA26"/>
      <x:c r="PDB26"/>
      <x:c r="PDC26"/>
      <x:c r="PDD26"/>
      <x:c r="PDE26"/>
      <x:c r="PDF26"/>
      <x:c r="PDG26"/>
      <x:c r="PDH26"/>
      <x:c r="PDI26"/>
      <x:c r="PDJ26"/>
      <x:c r="PDK26"/>
      <x:c r="PDL26"/>
      <x:c r="PDM26"/>
      <x:c r="PDN26"/>
      <x:c r="PDO26"/>
      <x:c r="PDP26"/>
      <x:c r="PDQ26"/>
      <x:c r="PDR26"/>
      <x:c r="PDS26"/>
      <x:c r="PDT26"/>
      <x:c r="PDU26"/>
      <x:c r="PDV26"/>
      <x:c r="PDW26"/>
      <x:c r="PDX26"/>
      <x:c r="PDY26"/>
      <x:c r="PDZ26"/>
      <x:c r="PEA26"/>
      <x:c r="PEB26"/>
      <x:c r="PEC26"/>
      <x:c r="PED26"/>
      <x:c r="PEE26"/>
      <x:c r="PEF26"/>
      <x:c r="PEG26"/>
      <x:c r="PEH26"/>
      <x:c r="PEI26"/>
      <x:c r="PEJ26"/>
      <x:c r="PEK26"/>
      <x:c r="PEL26"/>
      <x:c r="PEM26"/>
      <x:c r="PEN26"/>
      <x:c r="PEO26"/>
      <x:c r="PEP26"/>
      <x:c r="PEQ26"/>
      <x:c r="PER26"/>
      <x:c r="PES26"/>
      <x:c r="PET26"/>
      <x:c r="PEU26"/>
      <x:c r="PEV26"/>
      <x:c r="PEW26"/>
      <x:c r="PEX26"/>
      <x:c r="PEY26"/>
      <x:c r="PEZ26"/>
      <x:c r="PFA26"/>
      <x:c r="PFB26"/>
      <x:c r="PFC26"/>
      <x:c r="PFD26"/>
      <x:c r="PFE26"/>
      <x:c r="PFF26"/>
      <x:c r="PFG26"/>
      <x:c r="PFH26"/>
      <x:c r="PFI26"/>
      <x:c r="PFJ26"/>
      <x:c r="PFK26"/>
      <x:c r="PFL26"/>
      <x:c r="PFM26"/>
      <x:c r="PFN26"/>
      <x:c r="PFO26"/>
      <x:c r="PFP26"/>
      <x:c r="PFQ26"/>
      <x:c r="PFR26"/>
      <x:c r="PFS26"/>
      <x:c r="PFT26"/>
      <x:c r="PFU26"/>
      <x:c r="PFV26"/>
      <x:c r="PFW26"/>
      <x:c r="PFX26"/>
      <x:c r="PFY26"/>
      <x:c r="PFZ26"/>
      <x:c r="PGA26"/>
      <x:c r="PGB26"/>
      <x:c r="PGC26"/>
      <x:c r="PGD26"/>
      <x:c r="PGE26"/>
      <x:c r="PGF26"/>
      <x:c r="PGG26"/>
      <x:c r="PGH26"/>
      <x:c r="PGI26"/>
      <x:c r="PGJ26"/>
      <x:c r="PGK26"/>
      <x:c r="PGL26"/>
      <x:c r="PGM26"/>
      <x:c r="PGN26"/>
      <x:c r="PGO26"/>
      <x:c r="PGP26"/>
      <x:c r="PGQ26"/>
      <x:c r="PGR26"/>
      <x:c r="PGS26"/>
      <x:c r="PGT26"/>
      <x:c r="PGU26"/>
      <x:c r="PGV26"/>
      <x:c r="PGW26"/>
      <x:c r="PGX26"/>
      <x:c r="PGY26"/>
      <x:c r="PGZ26"/>
      <x:c r="PHA26"/>
      <x:c r="PHB26"/>
      <x:c r="PHC26"/>
      <x:c r="PHD26"/>
      <x:c r="PHE26"/>
      <x:c r="PHF26"/>
      <x:c r="PHG26"/>
      <x:c r="PHH26"/>
      <x:c r="PHI26"/>
      <x:c r="PHJ26"/>
      <x:c r="PHK26"/>
      <x:c r="PHL26"/>
      <x:c r="PHM26"/>
      <x:c r="PHN26"/>
      <x:c r="PHO26"/>
      <x:c r="PHP26"/>
      <x:c r="PHQ26"/>
      <x:c r="PHR26"/>
      <x:c r="PHS26"/>
      <x:c r="PHT26"/>
      <x:c r="PHU26"/>
      <x:c r="PHV26"/>
      <x:c r="PHW26"/>
      <x:c r="PHX26"/>
      <x:c r="PHY26"/>
      <x:c r="PHZ26"/>
      <x:c r="PIA26"/>
      <x:c r="PIB26"/>
      <x:c r="PIC26"/>
      <x:c r="PID26"/>
      <x:c r="PIE26"/>
      <x:c r="PIF26"/>
      <x:c r="PIG26"/>
      <x:c r="PIH26"/>
      <x:c r="PII26"/>
      <x:c r="PIJ26"/>
      <x:c r="PIK26"/>
      <x:c r="PIL26"/>
      <x:c r="PIM26"/>
      <x:c r="PIN26"/>
      <x:c r="PIO26"/>
      <x:c r="PIP26"/>
      <x:c r="PIQ26"/>
      <x:c r="PIR26"/>
      <x:c r="PIS26"/>
      <x:c r="PIT26"/>
      <x:c r="PIU26"/>
      <x:c r="PIV26"/>
      <x:c r="PIW26"/>
      <x:c r="PIX26"/>
      <x:c r="PIY26"/>
      <x:c r="PIZ26"/>
      <x:c r="PJA26"/>
      <x:c r="PJB26"/>
      <x:c r="PJC26"/>
      <x:c r="PJD26"/>
      <x:c r="PJE26"/>
      <x:c r="PJF26"/>
      <x:c r="PJG26"/>
      <x:c r="PJH26"/>
      <x:c r="PJI26"/>
      <x:c r="PJJ26"/>
      <x:c r="PJK26"/>
      <x:c r="PJL26"/>
      <x:c r="PJM26"/>
      <x:c r="PJN26"/>
      <x:c r="PJO26"/>
      <x:c r="PJP26"/>
      <x:c r="PJQ26"/>
      <x:c r="PJR26"/>
      <x:c r="PJS26"/>
      <x:c r="PJT26"/>
      <x:c r="PJU26"/>
      <x:c r="PJV26"/>
      <x:c r="PJW26"/>
      <x:c r="PJX26"/>
      <x:c r="PJY26"/>
      <x:c r="PJZ26"/>
      <x:c r="PKA26"/>
      <x:c r="PKB26"/>
      <x:c r="PKC26"/>
      <x:c r="PKD26"/>
      <x:c r="PKE26"/>
      <x:c r="PKF26"/>
      <x:c r="PKG26"/>
      <x:c r="PKH26"/>
      <x:c r="PKI26"/>
      <x:c r="PKJ26"/>
      <x:c r="PKK26"/>
      <x:c r="PKL26"/>
      <x:c r="PKM26"/>
      <x:c r="PKN26"/>
      <x:c r="PKO26"/>
      <x:c r="PKP26"/>
      <x:c r="PKQ26"/>
      <x:c r="PKR26"/>
      <x:c r="PKS26"/>
      <x:c r="PKT26"/>
      <x:c r="PKU26"/>
      <x:c r="PKV26"/>
      <x:c r="PKW26"/>
      <x:c r="PKX26"/>
      <x:c r="PKY26"/>
      <x:c r="PKZ26"/>
      <x:c r="PLA26"/>
      <x:c r="PLB26"/>
      <x:c r="PLC26"/>
      <x:c r="PLD26"/>
      <x:c r="PLE26"/>
      <x:c r="PLF26"/>
      <x:c r="PLG26"/>
      <x:c r="PLH26"/>
      <x:c r="PLI26"/>
      <x:c r="PLJ26"/>
      <x:c r="PLK26"/>
      <x:c r="PLL26"/>
      <x:c r="PLM26"/>
      <x:c r="PLN26"/>
      <x:c r="PLO26"/>
      <x:c r="PLP26"/>
      <x:c r="PLQ26"/>
      <x:c r="PLR26"/>
      <x:c r="PLS26"/>
      <x:c r="PLT26"/>
      <x:c r="PLU26"/>
      <x:c r="PLV26"/>
      <x:c r="PLW26"/>
      <x:c r="PLX26"/>
      <x:c r="PLY26"/>
      <x:c r="PLZ26"/>
      <x:c r="PMA26"/>
      <x:c r="PMB26"/>
      <x:c r="PMC26"/>
      <x:c r="PMD26"/>
      <x:c r="PME26"/>
      <x:c r="PMF26"/>
      <x:c r="PMG26"/>
      <x:c r="PMH26"/>
      <x:c r="PMI26"/>
      <x:c r="PMJ26"/>
      <x:c r="PMK26"/>
      <x:c r="PML26"/>
      <x:c r="PMM26"/>
      <x:c r="PMN26"/>
      <x:c r="PMO26"/>
      <x:c r="PMP26"/>
      <x:c r="PMQ26"/>
      <x:c r="PMR26"/>
      <x:c r="PMS26"/>
      <x:c r="PMT26"/>
      <x:c r="PMU26"/>
      <x:c r="PMV26"/>
      <x:c r="PMW26"/>
      <x:c r="PMX26"/>
      <x:c r="PMY26"/>
      <x:c r="PMZ26"/>
      <x:c r="PNA26"/>
      <x:c r="PNB26"/>
      <x:c r="PNC26"/>
      <x:c r="PND26"/>
      <x:c r="PNE26"/>
      <x:c r="PNF26"/>
      <x:c r="PNG26"/>
      <x:c r="PNH26"/>
      <x:c r="PNI26"/>
      <x:c r="PNJ26"/>
      <x:c r="PNK26"/>
      <x:c r="PNL26"/>
      <x:c r="PNM26"/>
      <x:c r="PNN26"/>
      <x:c r="PNO26"/>
      <x:c r="PNP26"/>
      <x:c r="PNQ26"/>
      <x:c r="PNR26"/>
      <x:c r="PNS26"/>
      <x:c r="PNT26"/>
      <x:c r="PNU26"/>
      <x:c r="PNV26"/>
      <x:c r="PNW26"/>
      <x:c r="PNX26"/>
      <x:c r="PNY26"/>
      <x:c r="PNZ26"/>
      <x:c r="POA26"/>
      <x:c r="POB26"/>
      <x:c r="POC26"/>
      <x:c r="POD26"/>
      <x:c r="POE26"/>
      <x:c r="POF26"/>
      <x:c r="POG26"/>
      <x:c r="POH26"/>
      <x:c r="POI26"/>
      <x:c r="POJ26"/>
      <x:c r="POK26"/>
      <x:c r="POL26"/>
      <x:c r="POM26"/>
      <x:c r="PON26"/>
      <x:c r="POO26"/>
      <x:c r="POP26"/>
      <x:c r="POQ26"/>
      <x:c r="POR26"/>
      <x:c r="POS26"/>
      <x:c r="POT26"/>
      <x:c r="POU26"/>
      <x:c r="POV26"/>
      <x:c r="POW26"/>
      <x:c r="POX26"/>
      <x:c r="POY26"/>
      <x:c r="POZ26"/>
      <x:c r="PPA26"/>
      <x:c r="PPB26"/>
      <x:c r="PPC26"/>
      <x:c r="PPD26"/>
      <x:c r="PPE26"/>
      <x:c r="PPF26"/>
      <x:c r="PPG26"/>
      <x:c r="PPH26"/>
      <x:c r="PPI26"/>
      <x:c r="PPJ26"/>
      <x:c r="PPK26"/>
      <x:c r="PPL26"/>
      <x:c r="PPM26"/>
      <x:c r="PPN26"/>
      <x:c r="PPO26"/>
      <x:c r="PPP26"/>
      <x:c r="PPQ26"/>
      <x:c r="PPR26"/>
      <x:c r="PPS26"/>
      <x:c r="PPT26"/>
      <x:c r="PPU26"/>
      <x:c r="PPV26"/>
      <x:c r="PPW26"/>
      <x:c r="PPX26"/>
      <x:c r="PPY26"/>
      <x:c r="PPZ26"/>
      <x:c r="PQA26"/>
      <x:c r="PQB26"/>
      <x:c r="PQC26"/>
      <x:c r="PQD26"/>
      <x:c r="PQE26"/>
      <x:c r="PQF26"/>
      <x:c r="PQG26"/>
      <x:c r="PQH26"/>
      <x:c r="PQI26"/>
      <x:c r="PQJ26"/>
      <x:c r="PQK26"/>
      <x:c r="PQL26"/>
      <x:c r="PQM26"/>
      <x:c r="PQN26"/>
      <x:c r="PQO26"/>
      <x:c r="PQP26"/>
      <x:c r="PQQ26"/>
      <x:c r="PQR26"/>
      <x:c r="PQS26"/>
      <x:c r="PQT26"/>
      <x:c r="PQU26"/>
      <x:c r="PQV26"/>
      <x:c r="PQW26"/>
      <x:c r="PQX26"/>
      <x:c r="PQY26"/>
      <x:c r="PQZ26"/>
      <x:c r="PRA26"/>
      <x:c r="PRB26"/>
      <x:c r="PRC26"/>
      <x:c r="PRD26"/>
      <x:c r="PRE26"/>
      <x:c r="PRF26"/>
      <x:c r="PRG26"/>
      <x:c r="PRH26"/>
      <x:c r="PRI26"/>
      <x:c r="PRJ26"/>
      <x:c r="PRK26"/>
      <x:c r="PRL26"/>
      <x:c r="PRM26"/>
      <x:c r="PRN26"/>
      <x:c r="PRO26"/>
      <x:c r="PRP26"/>
      <x:c r="PRQ26"/>
      <x:c r="PRR26"/>
      <x:c r="PRS26"/>
      <x:c r="PRT26"/>
      <x:c r="PRU26"/>
      <x:c r="PRV26"/>
      <x:c r="PRW26"/>
      <x:c r="PRX26"/>
      <x:c r="PRY26"/>
      <x:c r="PRZ26"/>
      <x:c r="PSA26"/>
      <x:c r="PSB26"/>
      <x:c r="PSC26"/>
      <x:c r="PSD26"/>
      <x:c r="PSE26"/>
      <x:c r="PSF26"/>
      <x:c r="PSG26"/>
      <x:c r="PSH26"/>
      <x:c r="PSI26"/>
      <x:c r="PSJ26"/>
      <x:c r="PSK26"/>
      <x:c r="PSL26"/>
      <x:c r="PSM26"/>
      <x:c r="PSN26"/>
      <x:c r="PSO26"/>
      <x:c r="PSP26"/>
      <x:c r="PSQ26"/>
      <x:c r="PSR26"/>
      <x:c r="PSS26"/>
      <x:c r="PST26"/>
      <x:c r="PSU26"/>
      <x:c r="PSV26"/>
      <x:c r="PSW26"/>
      <x:c r="PSX26"/>
      <x:c r="PSY26"/>
      <x:c r="PSZ26"/>
      <x:c r="PTA26"/>
      <x:c r="PTB26"/>
      <x:c r="PTC26"/>
      <x:c r="PTD26"/>
      <x:c r="PTE26"/>
      <x:c r="PTF26"/>
      <x:c r="PTG26"/>
      <x:c r="PTH26"/>
      <x:c r="PTI26"/>
      <x:c r="PTJ26"/>
      <x:c r="PTK26"/>
      <x:c r="PTL26"/>
      <x:c r="PTM26"/>
      <x:c r="PTN26"/>
      <x:c r="PTO26"/>
      <x:c r="PTP26"/>
      <x:c r="PTQ26"/>
      <x:c r="PTR26"/>
      <x:c r="PTS26"/>
      <x:c r="PTT26"/>
      <x:c r="PTU26"/>
      <x:c r="PTV26"/>
      <x:c r="PTW26"/>
      <x:c r="PTX26"/>
      <x:c r="PTY26"/>
      <x:c r="PTZ26"/>
      <x:c r="PUA26"/>
      <x:c r="PUB26"/>
      <x:c r="PUC26"/>
      <x:c r="PUD26"/>
      <x:c r="PUE26"/>
      <x:c r="PUF26"/>
      <x:c r="PUG26"/>
      <x:c r="PUH26"/>
      <x:c r="PUI26"/>
      <x:c r="PUJ26"/>
      <x:c r="PUK26"/>
      <x:c r="PUL26"/>
      <x:c r="PUM26"/>
      <x:c r="PUN26"/>
      <x:c r="PUO26"/>
      <x:c r="PUP26"/>
      <x:c r="PUQ26"/>
      <x:c r="PUR26"/>
      <x:c r="PUS26"/>
      <x:c r="PUT26"/>
      <x:c r="PUU26"/>
      <x:c r="PUV26"/>
      <x:c r="PUW26"/>
      <x:c r="PUX26"/>
      <x:c r="PUY26"/>
      <x:c r="PUZ26"/>
      <x:c r="PVA26"/>
      <x:c r="PVB26"/>
      <x:c r="PVC26"/>
      <x:c r="PVD26"/>
      <x:c r="PVE26"/>
      <x:c r="PVF26"/>
      <x:c r="PVG26"/>
      <x:c r="PVH26"/>
      <x:c r="PVI26"/>
      <x:c r="PVJ26"/>
      <x:c r="PVK26"/>
      <x:c r="PVL26"/>
      <x:c r="PVM26"/>
      <x:c r="PVN26"/>
      <x:c r="PVO26"/>
      <x:c r="PVP26"/>
      <x:c r="PVQ26"/>
      <x:c r="PVR26"/>
      <x:c r="PVS26"/>
      <x:c r="PVT26"/>
      <x:c r="PVU26"/>
      <x:c r="PVV26"/>
      <x:c r="PVW26"/>
      <x:c r="PVX26"/>
      <x:c r="PVY26"/>
      <x:c r="PVZ26"/>
      <x:c r="PWA26"/>
      <x:c r="PWB26"/>
      <x:c r="PWC26"/>
      <x:c r="PWD26"/>
      <x:c r="PWE26"/>
      <x:c r="PWF26"/>
      <x:c r="PWG26"/>
      <x:c r="PWH26"/>
      <x:c r="PWI26"/>
      <x:c r="PWJ26"/>
      <x:c r="PWK26"/>
      <x:c r="PWL26"/>
      <x:c r="PWM26"/>
      <x:c r="PWN26"/>
      <x:c r="PWO26"/>
      <x:c r="PWP26"/>
      <x:c r="PWQ26"/>
      <x:c r="PWR26"/>
      <x:c r="PWS26"/>
      <x:c r="PWT26"/>
      <x:c r="PWU26"/>
      <x:c r="PWV26"/>
      <x:c r="PWW26"/>
      <x:c r="PWX26"/>
      <x:c r="PWY26"/>
      <x:c r="PWZ26"/>
      <x:c r="PXA26"/>
      <x:c r="PXB26"/>
      <x:c r="PXC26"/>
      <x:c r="PXD26"/>
      <x:c r="PXE26"/>
      <x:c r="PXF26"/>
      <x:c r="PXG26"/>
      <x:c r="PXH26"/>
      <x:c r="PXI26"/>
      <x:c r="PXJ26"/>
      <x:c r="PXK26"/>
      <x:c r="PXL26"/>
      <x:c r="PXM26"/>
      <x:c r="PXN26"/>
      <x:c r="PXO26"/>
      <x:c r="PXP26"/>
      <x:c r="PXQ26"/>
      <x:c r="PXR26"/>
      <x:c r="PXS26"/>
      <x:c r="PXT26"/>
      <x:c r="PXU26"/>
      <x:c r="PXV26"/>
      <x:c r="PXW26"/>
      <x:c r="PXX26"/>
      <x:c r="PXY26"/>
      <x:c r="PXZ26"/>
      <x:c r="PYA26"/>
      <x:c r="PYB26"/>
      <x:c r="PYC26"/>
      <x:c r="PYD26"/>
      <x:c r="PYE26"/>
      <x:c r="PYF26"/>
      <x:c r="PYG26"/>
      <x:c r="PYH26"/>
      <x:c r="PYI26"/>
      <x:c r="PYJ26"/>
      <x:c r="PYK26"/>
      <x:c r="PYL26"/>
      <x:c r="PYM26"/>
      <x:c r="PYN26"/>
      <x:c r="PYO26"/>
      <x:c r="PYP26"/>
      <x:c r="PYQ26"/>
      <x:c r="PYR26"/>
      <x:c r="PYS26"/>
      <x:c r="PYT26"/>
      <x:c r="PYU26"/>
      <x:c r="PYV26"/>
      <x:c r="PYW26"/>
      <x:c r="PYX26"/>
      <x:c r="PYY26"/>
      <x:c r="PYZ26"/>
      <x:c r="PZA26"/>
      <x:c r="PZB26"/>
      <x:c r="PZC26"/>
      <x:c r="PZD26"/>
      <x:c r="PZE26"/>
      <x:c r="PZF26"/>
      <x:c r="PZG26"/>
      <x:c r="PZH26"/>
      <x:c r="PZI26"/>
      <x:c r="PZJ26"/>
      <x:c r="PZK26"/>
      <x:c r="PZL26"/>
      <x:c r="PZM26"/>
      <x:c r="PZN26"/>
      <x:c r="PZO26"/>
      <x:c r="PZP26"/>
      <x:c r="PZQ26"/>
      <x:c r="PZR26"/>
      <x:c r="PZS26"/>
      <x:c r="PZT26"/>
      <x:c r="PZU26"/>
      <x:c r="PZV26"/>
      <x:c r="PZW26"/>
      <x:c r="PZX26"/>
      <x:c r="PZY26"/>
      <x:c r="PZZ26"/>
      <x:c r="QAA26"/>
      <x:c r="QAB26"/>
      <x:c r="QAC26"/>
      <x:c r="QAD26"/>
      <x:c r="QAE26"/>
      <x:c r="QAF26"/>
      <x:c r="QAG26"/>
      <x:c r="QAH26"/>
      <x:c r="QAI26"/>
      <x:c r="QAJ26"/>
      <x:c r="QAK26"/>
      <x:c r="QAL26"/>
      <x:c r="QAM26"/>
      <x:c r="QAN26"/>
      <x:c r="QAO26"/>
      <x:c r="QAP26"/>
      <x:c r="QAQ26"/>
      <x:c r="QAR26"/>
      <x:c r="QAS26"/>
      <x:c r="QAT26"/>
      <x:c r="QAU26"/>
      <x:c r="QAV26"/>
      <x:c r="QAW26"/>
      <x:c r="QAX26"/>
      <x:c r="QAY26"/>
      <x:c r="QAZ26"/>
      <x:c r="QBA26"/>
      <x:c r="QBB26"/>
      <x:c r="QBC26"/>
      <x:c r="QBD26"/>
      <x:c r="QBE26"/>
      <x:c r="QBF26"/>
      <x:c r="QBG26"/>
      <x:c r="QBH26"/>
      <x:c r="QBI26"/>
      <x:c r="QBJ26"/>
      <x:c r="QBK26"/>
      <x:c r="QBL26"/>
      <x:c r="QBM26"/>
      <x:c r="QBN26"/>
      <x:c r="QBO26"/>
      <x:c r="QBP26"/>
      <x:c r="QBQ26"/>
      <x:c r="QBR26"/>
      <x:c r="QBS26"/>
      <x:c r="QBT26"/>
      <x:c r="QBU26"/>
      <x:c r="QBV26"/>
      <x:c r="QBW26"/>
      <x:c r="QBX26"/>
      <x:c r="QBY26"/>
      <x:c r="QBZ26"/>
      <x:c r="QCA26"/>
      <x:c r="QCB26"/>
      <x:c r="QCC26"/>
      <x:c r="QCD26"/>
      <x:c r="QCE26"/>
      <x:c r="QCF26"/>
      <x:c r="QCG26"/>
      <x:c r="QCH26"/>
      <x:c r="QCI26"/>
      <x:c r="QCJ26"/>
      <x:c r="QCK26"/>
      <x:c r="QCL26"/>
      <x:c r="QCM26"/>
      <x:c r="QCN26"/>
      <x:c r="QCO26"/>
      <x:c r="QCP26"/>
      <x:c r="QCQ26"/>
      <x:c r="QCR26"/>
      <x:c r="QCS26"/>
      <x:c r="QCT26"/>
      <x:c r="QCU26"/>
      <x:c r="QCV26"/>
      <x:c r="QCW26"/>
      <x:c r="QCX26"/>
      <x:c r="QCY26"/>
      <x:c r="QCZ26"/>
      <x:c r="QDA26"/>
      <x:c r="QDB26"/>
      <x:c r="QDC26"/>
      <x:c r="QDD26"/>
      <x:c r="QDE26"/>
      <x:c r="QDF26"/>
      <x:c r="QDG26"/>
      <x:c r="QDH26"/>
      <x:c r="QDI26"/>
      <x:c r="QDJ26"/>
      <x:c r="QDK26"/>
      <x:c r="QDL26"/>
      <x:c r="QDM26"/>
      <x:c r="QDN26"/>
      <x:c r="QDO26"/>
      <x:c r="QDP26"/>
      <x:c r="QDQ26"/>
      <x:c r="QDR26"/>
      <x:c r="QDS26"/>
      <x:c r="QDT26"/>
      <x:c r="QDU26"/>
      <x:c r="QDV26"/>
      <x:c r="QDW26"/>
      <x:c r="QDX26"/>
      <x:c r="QDY26"/>
      <x:c r="QDZ26"/>
      <x:c r="QEA26"/>
      <x:c r="QEB26"/>
      <x:c r="QEC26"/>
      <x:c r="QED26"/>
      <x:c r="QEE26"/>
      <x:c r="QEF26"/>
      <x:c r="QEG26"/>
      <x:c r="QEH26"/>
      <x:c r="QEI26"/>
      <x:c r="QEJ26"/>
      <x:c r="QEK26"/>
      <x:c r="QEL26"/>
      <x:c r="QEM26"/>
      <x:c r="QEN26"/>
      <x:c r="QEO26"/>
      <x:c r="QEP26"/>
      <x:c r="QEQ26"/>
      <x:c r="QER26"/>
      <x:c r="QES26"/>
      <x:c r="QET26"/>
      <x:c r="QEU26"/>
      <x:c r="QEV26"/>
      <x:c r="QEW26"/>
      <x:c r="QEX26"/>
      <x:c r="QEY26"/>
      <x:c r="QEZ26"/>
      <x:c r="QFA26"/>
      <x:c r="QFB26"/>
      <x:c r="QFC26"/>
      <x:c r="QFD26"/>
      <x:c r="QFE26"/>
      <x:c r="QFF26"/>
      <x:c r="QFG26"/>
      <x:c r="QFH26"/>
      <x:c r="QFI26"/>
      <x:c r="QFJ26"/>
      <x:c r="QFK26"/>
      <x:c r="QFL26"/>
      <x:c r="QFM26"/>
      <x:c r="QFN26"/>
      <x:c r="QFO26"/>
      <x:c r="QFP26"/>
      <x:c r="QFQ26"/>
      <x:c r="QFR26"/>
      <x:c r="QFS26"/>
      <x:c r="QFT26"/>
      <x:c r="QFU26"/>
      <x:c r="QFV26"/>
      <x:c r="QFW26"/>
      <x:c r="QFX26"/>
      <x:c r="QFY26"/>
      <x:c r="QFZ26"/>
      <x:c r="QGA26"/>
      <x:c r="QGB26"/>
      <x:c r="QGC26"/>
      <x:c r="QGD26"/>
      <x:c r="QGE26"/>
      <x:c r="QGF26"/>
      <x:c r="QGG26"/>
      <x:c r="QGH26"/>
      <x:c r="QGI26"/>
      <x:c r="QGJ26"/>
      <x:c r="QGK26"/>
      <x:c r="QGL26"/>
      <x:c r="QGM26"/>
      <x:c r="QGN26"/>
      <x:c r="QGO26"/>
      <x:c r="QGP26"/>
      <x:c r="QGQ26"/>
      <x:c r="QGR26"/>
      <x:c r="QGS26"/>
      <x:c r="QGT26"/>
      <x:c r="QGU26"/>
      <x:c r="QGV26"/>
      <x:c r="QGW26"/>
      <x:c r="QGX26"/>
      <x:c r="QGY26"/>
      <x:c r="QGZ26"/>
      <x:c r="QHA26"/>
      <x:c r="QHB26"/>
      <x:c r="QHC26"/>
      <x:c r="QHD26"/>
      <x:c r="QHE26"/>
      <x:c r="QHF26"/>
      <x:c r="QHG26"/>
      <x:c r="QHH26"/>
      <x:c r="QHI26"/>
      <x:c r="QHJ26"/>
      <x:c r="QHK26"/>
      <x:c r="QHL26"/>
      <x:c r="QHM26"/>
      <x:c r="QHN26"/>
      <x:c r="QHO26"/>
      <x:c r="QHP26"/>
      <x:c r="QHQ26"/>
      <x:c r="QHR26"/>
      <x:c r="QHS26"/>
      <x:c r="QHT26"/>
      <x:c r="QHU26"/>
      <x:c r="QHV26"/>
      <x:c r="QHW26"/>
      <x:c r="QHX26"/>
      <x:c r="QHY26"/>
      <x:c r="QHZ26"/>
      <x:c r="QIA26"/>
      <x:c r="QIB26"/>
      <x:c r="QIC26"/>
      <x:c r="QID26"/>
      <x:c r="QIE26"/>
      <x:c r="QIF26"/>
      <x:c r="QIG26"/>
      <x:c r="QIH26"/>
      <x:c r="QII26"/>
      <x:c r="QIJ26"/>
      <x:c r="QIK26"/>
      <x:c r="QIL26"/>
      <x:c r="QIM26"/>
      <x:c r="QIN26"/>
      <x:c r="QIO26"/>
      <x:c r="QIP26"/>
      <x:c r="QIQ26"/>
      <x:c r="QIR26"/>
      <x:c r="QIS26"/>
      <x:c r="QIT26"/>
      <x:c r="QIU26"/>
      <x:c r="QIV26"/>
      <x:c r="QIW26"/>
      <x:c r="QIX26"/>
      <x:c r="QIY26"/>
      <x:c r="QIZ26"/>
      <x:c r="QJA26"/>
      <x:c r="QJB26"/>
      <x:c r="QJC26"/>
      <x:c r="QJD26"/>
      <x:c r="QJE26"/>
      <x:c r="QJF26"/>
      <x:c r="QJG26"/>
      <x:c r="QJH26"/>
      <x:c r="QJI26"/>
      <x:c r="QJJ26"/>
      <x:c r="QJK26"/>
      <x:c r="QJL26"/>
      <x:c r="QJM26"/>
      <x:c r="QJN26"/>
      <x:c r="QJO26"/>
      <x:c r="QJP26"/>
      <x:c r="QJQ26"/>
      <x:c r="QJR26"/>
      <x:c r="QJS26"/>
      <x:c r="QJT26"/>
      <x:c r="QJU26"/>
      <x:c r="QJV26"/>
      <x:c r="QJW26"/>
      <x:c r="QJX26"/>
      <x:c r="QJY26"/>
      <x:c r="QJZ26"/>
      <x:c r="QKA26"/>
      <x:c r="QKB26"/>
      <x:c r="QKC26"/>
      <x:c r="QKD26"/>
      <x:c r="QKE26"/>
      <x:c r="QKF26"/>
      <x:c r="QKG26"/>
      <x:c r="QKH26"/>
      <x:c r="QKI26"/>
      <x:c r="QKJ26"/>
      <x:c r="QKK26"/>
      <x:c r="QKL26"/>
      <x:c r="QKM26"/>
      <x:c r="QKN26"/>
      <x:c r="QKO26"/>
      <x:c r="QKP26"/>
      <x:c r="QKQ26"/>
      <x:c r="QKR26"/>
      <x:c r="QKS26"/>
      <x:c r="QKT26"/>
      <x:c r="QKU26"/>
      <x:c r="QKV26"/>
      <x:c r="QKW26"/>
      <x:c r="QKX26"/>
      <x:c r="QKY26"/>
      <x:c r="QKZ26"/>
      <x:c r="QLA26"/>
      <x:c r="QLB26"/>
      <x:c r="QLC26"/>
      <x:c r="QLD26"/>
      <x:c r="QLE26"/>
      <x:c r="QLF26"/>
      <x:c r="QLG26"/>
      <x:c r="QLH26"/>
      <x:c r="QLI26"/>
      <x:c r="QLJ26"/>
      <x:c r="QLK26"/>
      <x:c r="QLL26"/>
      <x:c r="QLM26"/>
      <x:c r="QLN26"/>
      <x:c r="QLO26"/>
      <x:c r="QLP26"/>
      <x:c r="QLQ26"/>
      <x:c r="QLR26"/>
      <x:c r="QLS26"/>
      <x:c r="QLT26"/>
      <x:c r="QLU26"/>
      <x:c r="QLV26"/>
      <x:c r="QLW26"/>
      <x:c r="QLX26"/>
      <x:c r="QLY26"/>
      <x:c r="QLZ26"/>
      <x:c r="QMA26"/>
      <x:c r="QMB26"/>
      <x:c r="QMC26"/>
      <x:c r="QMD26"/>
      <x:c r="QME26"/>
      <x:c r="QMF26"/>
      <x:c r="QMG26"/>
      <x:c r="QMH26"/>
      <x:c r="QMI26"/>
      <x:c r="QMJ26"/>
      <x:c r="QMK26"/>
      <x:c r="QML26"/>
      <x:c r="QMM26"/>
      <x:c r="QMN26"/>
      <x:c r="QMO26"/>
      <x:c r="QMP26"/>
      <x:c r="QMQ26"/>
      <x:c r="QMR26"/>
      <x:c r="QMS26"/>
      <x:c r="QMT26"/>
      <x:c r="QMU26"/>
      <x:c r="QMV26"/>
      <x:c r="QMW26"/>
      <x:c r="QMX26"/>
      <x:c r="QMY26"/>
      <x:c r="QMZ26"/>
      <x:c r="QNA26"/>
      <x:c r="QNB26"/>
      <x:c r="QNC26"/>
      <x:c r="QND26"/>
      <x:c r="QNE26"/>
      <x:c r="QNF26"/>
      <x:c r="QNG26"/>
      <x:c r="QNH26"/>
      <x:c r="QNI26"/>
      <x:c r="QNJ26"/>
      <x:c r="QNK26"/>
      <x:c r="QNL26"/>
      <x:c r="QNM26"/>
      <x:c r="QNN26"/>
      <x:c r="QNO26"/>
      <x:c r="QNP26"/>
      <x:c r="QNQ26"/>
      <x:c r="QNR26"/>
      <x:c r="QNS26"/>
      <x:c r="QNT26"/>
      <x:c r="QNU26"/>
      <x:c r="QNV26"/>
      <x:c r="QNW26"/>
      <x:c r="QNX26"/>
      <x:c r="QNY26"/>
      <x:c r="QNZ26"/>
      <x:c r="QOA26"/>
      <x:c r="QOB26"/>
      <x:c r="QOC26"/>
      <x:c r="QOD26"/>
      <x:c r="QOE26"/>
      <x:c r="QOF26"/>
      <x:c r="QOG26"/>
      <x:c r="QOH26"/>
      <x:c r="QOI26"/>
      <x:c r="QOJ26"/>
      <x:c r="QOK26"/>
      <x:c r="QOL26"/>
      <x:c r="QOM26"/>
      <x:c r="QON26"/>
      <x:c r="QOO26"/>
      <x:c r="QOP26"/>
      <x:c r="QOQ26"/>
      <x:c r="QOR26"/>
      <x:c r="QOS26"/>
      <x:c r="QOT26"/>
      <x:c r="QOU26"/>
      <x:c r="QOV26"/>
      <x:c r="QOW26"/>
      <x:c r="QOX26"/>
      <x:c r="QOY26"/>
      <x:c r="QOZ26"/>
      <x:c r="QPA26"/>
      <x:c r="QPB26"/>
      <x:c r="QPC26"/>
      <x:c r="QPD26"/>
      <x:c r="QPE26"/>
      <x:c r="QPF26"/>
      <x:c r="QPG26"/>
      <x:c r="QPH26"/>
      <x:c r="QPI26"/>
      <x:c r="QPJ26"/>
      <x:c r="QPK26"/>
      <x:c r="QPL26"/>
      <x:c r="QPM26"/>
      <x:c r="QPN26"/>
      <x:c r="QPO26"/>
      <x:c r="QPP26"/>
      <x:c r="QPQ26"/>
      <x:c r="QPR26"/>
      <x:c r="QPS26"/>
      <x:c r="QPT26"/>
      <x:c r="QPU26"/>
      <x:c r="QPV26"/>
      <x:c r="QPW26"/>
      <x:c r="QPX26"/>
      <x:c r="QPY26"/>
      <x:c r="QPZ26"/>
      <x:c r="QQA26"/>
      <x:c r="QQB26"/>
      <x:c r="QQC26"/>
      <x:c r="QQD26"/>
      <x:c r="QQE26"/>
      <x:c r="QQF26"/>
      <x:c r="QQG26"/>
      <x:c r="QQH26"/>
      <x:c r="QQI26"/>
      <x:c r="QQJ26"/>
      <x:c r="QQK26"/>
      <x:c r="QQL26"/>
      <x:c r="QQM26"/>
      <x:c r="QQN26"/>
      <x:c r="QQO26"/>
      <x:c r="QQP26"/>
      <x:c r="QQQ26"/>
      <x:c r="QQR26"/>
      <x:c r="QQS26"/>
      <x:c r="QQT26"/>
      <x:c r="QQU26"/>
      <x:c r="QQV26"/>
      <x:c r="QQW26"/>
      <x:c r="QQX26"/>
      <x:c r="QQY26"/>
      <x:c r="QQZ26"/>
      <x:c r="QRA26"/>
      <x:c r="QRB26"/>
      <x:c r="QRC26"/>
      <x:c r="QRD26"/>
      <x:c r="QRE26"/>
      <x:c r="QRF26"/>
      <x:c r="QRG26"/>
      <x:c r="QRH26"/>
      <x:c r="QRI26"/>
      <x:c r="QRJ26"/>
      <x:c r="QRK26"/>
      <x:c r="QRL26"/>
      <x:c r="QRM26"/>
      <x:c r="QRN26"/>
      <x:c r="QRO26"/>
      <x:c r="QRP26"/>
      <x:c r="QRQ26"/>
      <x:c r="QRR26"/>
      <x:c r="QRS26"/>
      <x:c r="QRT26"/>
      <x:c r="QRU26"/>
      <x:c r="QRV26"/>
      <x:c r="QRW26"/>
      <x:c r="QRX26"/>
      <x:c r="QRY26"/>
      <x:c r="QRZ26"/>
      <x:c r="QSA26"/>
      <x:c r="QSB26"/>
      <x:c r="QSC26"/>
      <x:c r="QSD26"/>
      <x:c r="QSE26"/>
      <x:c r="QSF26"/>
      <x:c r="QSG26"/>
      <x:c r="QSH26"/>
      <x:c r="QSI26"/>
      <x:c r="QSJ26"/>
      <x:c r="QSK26"/>
      <x:c r="QSL26"/>
      <x:c r="QSM26"/>
      <x:c r="QSN26"/>
      <x:c r="QSO26"/>
      <x:c r="QSP26"/>
      <x:c r="QSQ26"/>
      <x:c r="QSR26"/>
      <x:c r="QSS26"/>
      <x:c r="QST26"/>
      <x:c r="QSU26"/>
      <x:c r="QSV26"/>
      <x:c r="QSW26"/>
      <x:c r="QSX26"/>
      <x:c r="QSY26"/>
      <x:c r="QSZ26"/>
      <x:c r="QTA26"/>
      <x:c r="QTB26"/>
      <x:c r="QTC26"/>
      <x:c r="QTD26"/>
      <x:c r="QTE26"/>
      <x:c r="QTF26"/>
      <x:c r="QTG26"/>
      <x:c r="QTH26"/>
      <x:c r="QTI26"/>
      <x:c r="QTJ26"/>
      <x:c r="QTK26"/>
      <x:c r="QTL26"/>
      <x:c r="QTM26"/>
      <x:c r="QTN26"/>
      <x:c r="QTO26"/>
      <x:c r="QTP26"/>
      <x:c r="QTQ26"/>
      <x:c r="QTR26"/>
      <x:c r="QTS26"/>
      <x:c r="QTT26"/>
      <x:c r="QTU26"/>
      <x:c r="QTV26"/>
      <x:c r="QTW26"/>
      <x:c r="QTX26"/>
      <x:c r="QTY26"/>
      <x:c r="QTZ26"/>
      <x:c r="QUA26"/>
      <x:c r="QUB26"/>
      <x:c r="QUC26"/>
      <x:c r="QUD26"/>
      <x:c r="QUE26"/>
      <x:c r="QUF26"/>
      <x:c r="QUG26"/>
      <x:c r="QUH26"/>
      <x:c r="QUI26"/>
      <x:c r="QUJ26"/>
      <x:c r="QUK26"/>
      <x:c r="QUL26"/>
      <x:c r="QUM26"/>
      <x:c r="QUN26"/>
      <x:c r="QUO26"/>
      <x:c r="QUP26"/>
      <x:c r="QUQ26"/>
      <x:c r="QUR26"/>
      <x:c r="QUS26"/>
      <x:c r="QUT26"/>
      <x:c r="QUU26"/>
      <x:c r="QUV26"/>
      <x:c r="QUW26"/>
      <x:c r="QUX26"/>
      <x:c r="QUY26"/>
      <x:c r="QUZ26"/>
      <x:c r="QVA26"/>
      <x:c r="QVB26"/>
      <x:c r="QVC26"/>
      <x:c r="QVD26"/>
      <x:c r="QVE26"/>
      <x:c r="QVF26"/>
      <x:c r="QVG26"/>
      <x:c r="QVH26"/>
      <x:c r="QVI26"/>
      <x:c r="QVJ26"/>
      <x:c r="QVK26"/>
      <x:c r="QVL26"/>
      <x:c r="QVM26"/>
      <x:c r="QVN26"/>
      <x:c r="QVO26"/>
      <x:c r="QVP26"/>
      <x:c r="QVQ26"/>
      <x:c r="QVR26"/>
      <x:c r="QVS26"/>
      <x:c r="QVT26"/>
      <x:c r="QVU26"/>
      <x:c r="QVV26"/>
      <x:c r="QVW26"/>
      <x:c r="QVX26"/>
      <x:c r="QVY26"/>
      <x:c r="QVZ26"/>
      <x:c r="QWA26"/>
      <x:c r="QWB26"/>
      <x:c r="QWC26"/>
      <x:c r="QWD26"/>
      <x:c r="QWE26"/>
      <x:c r="QWF26"/>
      <x:c r="QWG26"/>
      <x:c r="QWH26"/>
      <x:c r="QWI26"/>
      <x:c r="QWJ26"/>
      <x:c r="QWK26"/>
      <x:c r="QWL26"/>
      <x:c r="QWM26"/>
      <x:c r="QWN26"/>
      <x:c r="QWO26"/>
      <x:c r="QWP26"/>
      <x:c r="QWQ26"/>
      <x:c r="QWR26"/>
      <x:c r="QWS26"/>
      <x:c r="QWT26"/>
      <x:c r="QWU26"/>
      <x:c r="QWV26"/>
      <x:c r="QWW26"/>
      <x:c r="QWX26"/>
      <x:c r="QWY26"/>
      <x:c r="QWZ26"/>
      <x:c r="QXA26"/>
      <x:c r="QXB26"/>
      <x:c r="QXC26"/>
      <x:c r="QXD26"/>
      <x:c r="QXE26"/>
      <x:c r="QXF26"/>
      <x:c r="QXG26"/>
      <x:c r="QXH26"/>
      <x:c r="QXI26"/>
      <x:c r="QXJ26"/>
      <x:c r="QXK26"/>
      <x:c r="QXL26"/>
      <x:c r="QXM26"/>
      <x:c r="QXN26"/>
      <x:c r="QXO26"/>
      <x:c r="QXP26"/>
      <x:c r="QXQ26"/>
      <x:c r="QXR26"/>
      <x:c r="QXS26"/>
      <x:c r="QXT26"/>
      <x:c r="QXU26"/>
      <x:c r="QXV26"/>
      <x:c r="QXW26"/>
      <x:c r="QXX26"/>
      <x:c r="QXY26"/>
      <x:c r="QXZ26"/>
      <x:c r="QYA26"/>
      <x:c r="QYB26"/>
      <x:c r="QYC26"/>
      <x:c r="QYD26"/>
      <x:c r="QYE26"/>
      <x:c r="QYF26"/>
      <x:c r="QYG26"/>
      <x:c r="QYH26"/>
      <x:c r="QYI26"/>
      <x:c r="QYJ26"/>
      <x:c r="QYK26"/>
      <x:c r="QYL26"/>
      <x:c r="QYM26"/>
      <x:c r="QYN26"/>
      <x:c r="QYO26"/>
      <x:c r="QYP26"/>
      <x:c r="QYQ26"/>
      <x:c r="QYR26"/>
      <x:c r="QYS26"/>
      <x:c r="QYT26"/>
      <x:c r="QYU26"/>
      <x:c r="QYV26"/>
      <x:c r="QYW26"/>
      <x:c r="QYX26"/>
      <x:c r="QYY26"/>
      <x:c r="QYZ26"/>
      <x:c r="QZA26"/>
      <x:c r="QZB26"/>
      <x:c r="QZC26"/>
      <x:c r="QZD26"/>
      <x:c r="QZE26"/>
      <x:c r="QZF26"/>
      <x:c r="QZG26"/>
      <x:c r="QZH26"/>
      <x:c r="QZI26"/>
      <x:c r="QZJ26"/>
      <x:c r="QZK26"/>
      <x:c r="QZL26"/>
      <x:c r="QZM26"/>
      <x:c r="QZN26"/>
      <x:c r="QZO26"/>
      <x:c r="QZP26"/>
      <x:c r="QZQ26"/>
      <x:c r="QZR26"/>
      <x:c r="QZS26"/>
      <x:c r="QZT26"/>
      <x:c r="QZU26"/>
      <x:c r="QZV26"/>
      <x:c r="QZW26"/>
      <x:c r="QZX26"/>
      <x:c r="QZY26"/>
      <x:c r="QZZ26"/>
      <x:c r="RAA26"/>
      <x:c r="RAB26"/>
      <x:c r="RAC26"/>
      <x:c r="RAD26"/>
      <x:c r="RAE26"/>
      <x:c r="RAF26"/>
      <x:c r="RAG26"/>
      <x:c r="RAH26"/>
      <x:c r="RAI26"/>
      <x:c r="RAJ26"/>
      <x:c r="RAK26"/>
      <x:c r="RAL26"/>
      <x:c r="RAM26"/>
      <x:c r="RAN26"/>
      <x:c r="RAO26"/>
      <x:c r="RAP26"/>
      <x:c r="RAQ26"/>
      <x:c r="RAR26"/>
      <x:c r="RAS26"/>
      <x:c r="RAT26"/>
      <x:c r="RAU26"/>
      <x:c r="RAV26"/>
      <x:c r="RAW26"/>
      <x:c r="RAX26"/>
      <x:c r="RAY26"/>
      <x:c r="RAZ26"/>
      <x:c r="RBA26"/>
      <x:c r="RBB26"/>
      <x:c r="RBC26"/>
      <x:c r="RBD26"/>
      <x:c r="RBE26"/>
      <x:c r="RBF26"/>
      <x:c r="RBG26"/>
      <x:c r="RBH26"/>
      <x:c r="RBI26"/>
      <x:c r="RBJ26"/>
      <x:c r="RBK26"/>
      <x:c r="RBL26"/>
      <x:c r="RBM26"/>
      <x:c r="RBN26"/>
      <x:c r="RBO26"/>
      <x:c r="RBP26"/>
      <x:c r="RBQ26"/>
      <x:c r="RBR26"/>
      <x:c r="RBS26"/>
      <x:c r="RBT26"/>
      <x:c r="RBU26"/>
      <x:c r="RBV26"/>
      <x:c r="RBW26"/>
      <x:c r="RBX26"/>
      <x:c r="RBY26"/>
      <x:c r="RBZ26"/>
      <x:c r="RCA26"/>
      <x:c r="RCB26"/>
      <x:c r="RCC26"/>
      <x:c r="RCD26"/>
      <x:c r="RCE26"/>
      <x:c r="RCF26"/>
      <x:c r="RCG26"/>
      <x:c r="RCH26"/>
      <x:c r="RCI26"/>
      <x:c r="RCJ26"/>
      <x:c r="RCK26"/>
      <x:c r="RCL26"/>
      <x:c r="RCM26"/>
      <x:c r="RCN26"/>
      <x:c r="RCO26"/>
      <x:c r="RCP26"/>
      <x:c r="RCQ26"/>
      <x:c r="RCR26"/>
      <x:c r="RCS26"/>
      <x:c r="RCT26"/>
      <x:c r="RCU26"/>
      <x:c r="RCV26"/>
      <x:c r="RCW26"/>
      <x:c r="RCX26"/>
      <x:c r="RCY26"/>
      <x:c r="RCZ26"/>
      <x:c r="RDA26"/>
      <x:c r="RDB26"/>
      <x:c r="RDC26"/>
      <x:c r="RDD26"/>
      <x:c r="RDE26"/>
      <x:c r="RDF26"/>
      <x:c r="RDG26"/>
      <x:c r="RDH26"/>
      <x:c r="RDI26"/>
      <x:c r="RDJ26"/>
      <x:c r="RDK26"/>
      <x:c r="RDL26"/>
      <x:c r="RDM26"/>
      <x:c r="RDN26"/>
      <x:c r="RDO26"/>
      <x:c r="RDP26"/>
      <x:c r="RDQ26"/>
      <x:c r="RDR26"/>
      <x:c r="RDS26"/>
      <x:c r="RDT26"/>
      <x:c r="RDU26"/>
      <x:c r="RDV26"/>
      <x:c r="RDW26"/>
      <x:c r="RDX26"/>
      <x:c r="RDY26"/>
      <x:c r="RDZ26"/>
      <x:c r="REA26"/>
      <x:c r="REB26"/>
      <x:c r="REC26"/>
      <x:c r="RED26"/>
      <x:c r="REE26"/>
      <x:c r="REF26"/>
      <x:c r="REG26"/>
      <x:c r="REH26"/>
      <x:c r="REI26"/>
      <x:c r="REJ26"/>
      <x:c r="REK26"/>
      <x:c r="REL26"/>
      <x:c r="REM26"/>
      <x:c r="REN26"/>
      <x:c r="REO26"/>
      <x:c r="REP26"/>
      <x:c r="REQ26"/>
      <x:c r="RER26"/>
      <x:c r="RES26"/>
      <x:c r="RET26"/>
      <x:c r="REU26"/>
      <x:c r="REV26"/>
      <x:c r="REW26"/>
      <x:c r="REX26"/>
      <x:c r="REY26"/>
      <x:c r="REZ26"/>
      <x:c r="RFA26"/>
      <x:c r="RFB26"/>
      <x:c r="RFC26"/>
      <x:c r="RFD26"/>
      <x:c r="RFE26"/>
      <x:c r="RFF26"/>
      <x:c r="RFG26"/>
      <x:c r="RFH26"/>
      <x:c r="RFI26"/>
      <x:c r="RFJ26"/>
      <x:c r="RFK26"/>
      <x:c r="RFL26"/>
      <x:c r="RFM26"/>
      <x:c r="RFN26"/>
      <x:c r="RFO26"/>
      <x:c r="RFP26"/>
      <x:c r="RFQ26"/>
      <x:c r="RFR26"/>
      <x:c r="RFS26"/>
      <x:c r="RFT26"/>
      <x:c r="RFU26"/>
      <x:c r="RFV26"/>
      <x:c r="RFW26"/>
      <x:c r="RFX26"/>
      <x:c r="RFY26"/>
      <x:c r="RFZ26"/>
      <x:c r="RGA26"/>
      <x:c r="RGB26"/>
      <x:c r="RGC26"/>
      <x:c r="RGD26"/>
      <x:c r="RGE26"/>
      <x:c r="RGF26"/>
      <x:c r="RGG26"/>
      <x:c r="RGH26"/>
      <x:c r="RGI26"/>
      <x:c r="RGJ26"/>
      <x:c r="RGK26"/>
      <x:c r="RGL26"/>
      <x:c r="RGM26"/>
      <x:c r="RGN26"/>
      <x:c r="RGO26"/>
      <x:c r="RGP26"/>
      <x:c r="RGQ26"/>
      <x:c r="RGR26"/>
      <x:c r="RGS26"/>
      <x:c r="RGT26"/>
      <x:c r="RGU26"/>
      <x:c r="RGV26"/>
      <x:c r="RGW26"/>
      <x:c r="RGX26"/>
      <x:c r="RGY26"/>
      <x:c r="RGZ26"/>
      <x:c r="RHA26"/>
      <x:c r="RHB26"/>
      <x:c r="RHC26"/>
      <x:c r="RHD26"/>
      <x:c r="RHE26"/>
      <x:c r="RHF26"/>
      <x:c r="RHG26"/>
      <x:c r="RHH26"/>
      <x:c r="RHI26"/>
      <x:c r="RHJ26"/>
      <x:c r="RHK26"/>
      <x:c r="RHL26"/>
      <x:c r="RHM26"/>
      <x:c r="RHN26"/>
      <x:c r="RHO26"/>
      <x:c r="RHP26"/>
      <x:c r="RHQ26"/>
      <x:c r="RHR26"/>
      <x:c r="RHS26"/>
      <x:c r="RHT26"/>
      <x:c r="RHU26"/>
      <x:c r="RHV26"/>
      <x:c r="RHW26"/>
      <x:c r="RHX26"/>
      <x:c r="RHY26"/>
      <x:c r="RHZ26"/>
      <x:c r="RIA26"/>
      <x:c r="RIB26"/>
      <x:c r="RIC26"/>
      <x:c r="RID26"/>
      <x:c r="RIE26"/>
      <x:c r="RIF26"/>
      <x:c r="RIG26"/>
      <x:c r="RIH26"/>
      <x:c r="RII26"/>
      <x:c r="RIJ26"/>
      <x:c r="RIK26"/>
      <x:c r="RIL26"/>
      <x:c r="RIM26"/>
      <x:c r="RIN26"/>
      <x:c r="RIO26"/>
      <x:c r="RIP26"/>
      <x:c r="RIQ26"/>
      <x:c r="RIR26"/>
      <x:c r="RIS26"/>
      <x:c r="RIT26"/>
      <x:c r="RIU26"/>
      <x:c r="RIV26"/>
      <x:c r="RIW26"/>
      <x:c r="RIX26"/>
      <x:c r="RIY26"/>
      <x:c r="RIZ26"/>
      <x:c r="RJA26"/>
      <x:c r="RJB26"/>
      <x:c r="RJC26"/>
      <x:c r="RJD26"/>
      <x:c r="RJE26"/>
      <x:c r="RJF26"/>
      <x:c r="RJG26"/>
      <x:c r="RJH26"/>
      <x:c r="RJI26"/>
      <x:c r="RJJ26"/>
      <x:c r="RJK26"/>
      <x:c r="RJL26"/>
      <x:c r="RJM26"/>
      <x:c r="RJN26"/>
      <x:c r="RJO26"/>
      <x:c r="RJP26"/>
      <x:c r="RJQ26"/>
      <x:c r="RJR26"/>
      <x:c r="RJS26"/>
      <x:c r="RJT26"/>
      <x:c r="RJU26"/>
      <x:c r="RJV26"/>
      <x:c r="RJW26"/>
      <x:c r="RJX26"/>
      <x:c r="RJY26"/>
      <x:c r="RJZ26"/>
      <x:c r="RKA26"/>
      <x:c r="RKB26"/>
      <x:c r="RKC26"/>
      <x:c r="RKD26"/>
      <x:c r="RKE26"/>
      <x:c r="RKF26"/>
      <x:c r="RKG26"/>
      <x:c r="RKH26"/>
      <x:c r="RKI26"/>
      <x:c r="RKJ26"/>
      <x:c r="RKK26"/>
      <x:c r="RKL26"/>
      <x:c r="RKM26"/>
      <x:c r="RKN26"/>
      <x:c r="RKO26"/>
      <x:c r="RKP26"/>
      <x:c r="RKQ26"/>
      <x:c r="RKR26"/>
      <x:c r="RKS26"/>
      <x:c r="RKT26"/>
      <x:c r="RKU26"/>
      <x:c r="RKV26"/>
      <x:c r="RKW26"/>
      <x:c r="RKX26"/>
      <x:c r="RKY26"/>
      <x:c r="RKZ26"/>
      <x:c r="RLA26"/>
      <x:c r="RLB26"/>
      <x:c r="RLC26"/>
      <x:c r="RLD26"/>
      <x:c r="RLE26"/>
      <x:c r="RLF26"/>
      <x:c r="RLG26"/>
      <x:c r="RLH26"/>
      <x:c r="RLI26"/>
      <x:c r="RLJ26"/>
      <x:c r="RLK26"/>
      <x:c r="RLL26"/>
      <x:c r="RLM26"/>
      <x:c r="RLN26"/>
      <x:c r="RLO26"/>
      <x:c r="RLP26"/>
      <x:c r="RLQ26"/>
      <x:c r="RLR26"/>
      <x:c r="RLS26"/>
      <x:c r="RLT26"/>
      <x:c r="RLU26"/>
      <x:c r="RLV26"/>
      <x:c r="RLW26"/>
      <x:c r="RLX26"/>
      <x:c r="RLY26"/>
      <x:c r="RLZ26"/>
      <x:c r="RMA26"/>
      <x:c r="RMB26"/>
      <x:c r="RMC26"/>
      <x:c r="RMD26"/>
      <x:c r="RME26"/>
      <x:c r="RMF26"/>
      <x:c r="RMG26"/>
      <x:c r="RMH26"/>
      <x:c r="RMI26"/>
      <x:c r="RMJ26"/>
      <x:c r="RMK26"/>
      <x:c r="RML26"/>
      <x:c r="RMM26"/>
      <x:c r="RMN26"/>
      <x:c r="RMO26"/>
      <x:c r="RMP26"/>
      <x:c r="RMQ26"/>
      <x:c r="RMR26"/>
      <x:c r="RMS26"/>
      <x:c r="RMT26"/>
      <x:c r="RMU26"/>
      <x:c r="RMV26"/>
      <x:c r="RMW26"/>
      <x:c r="RMX26"/>
      <x:c r="RMY26"/>
      <x:c r="RMZ26"/>
      <x:c r="RNA26"/>
      <x:c r="RNB26"/>
      <x:c r="RNC26"/>
      <x:c r="RND26"/>
      <x:c r="RNE26"/>
      <x:c r="RNF26"/>
      <x:c r="RNG26"/>
      <x:c r="RNH26"/>
      <x:c r="RNI26"/>
      <x:c r="RNJ26"/>
      <x:c r="RNK26"/>
      <x:c r="RNL26"/>
      <x:c r="RNM26"/>
      <x:c r="RNN26"/>
      <x:c r="RNO26"/>
      <x:c r="RNP26"/>
      <x:c r="RNQ26"/>
      <x:c r="RNR26"/>
      <x:c r="RNS26"/>
      <x:c r="RNT26"/>
      <x:c r="RNU26"/>
      <x:c r="RNV26"/>
      <x:c r="RNW26"/>
      <x:c r="RNX26"/>
      <x:c r="RNY26"/>
      <x:c r="RNZ26"/>
      <x:c r="ROA26"/>
      <x:c r="ROB26"/>
      <x:c r="ROC26"/>
      <x:c r="ROD26"/>
      <x:c r="ROE26"/>
      <x:c r="ROF26"/>
      <x:c r="ROG26"/>
      <x:c r="ROH26"/>
      <x:c r="ROI26"/>
      <x:c r="ROJ26"/>
      <x:c r="ROK26"/>
      <x:c r="ROL26"/>
      <x:c r="ROM26"/>
      <x:c r="RON26"/>
      <x:c r="ROO26"/>
      <x:c r="ROP26"/>
      <x:c r="ROQ26"/>
      <x:c r="ROR26"/>
      <x:c r="ROS26"/>
      <x:c r="ROT26"/>
      <x:c r="ROU26"/>
      <x:c r="ROV26"/>
      <x:c r="ROW26"/>
      <x:c r="ROX26"/>
      <x:c r="ROY26"/>
      <x:c r="ROZ26"/>
      <x:c r="RPA26"/>
      <x:c r="RPB26"/>
      <x:c r="RPC26"/>
      <x:c r="RPD26"/>
      <x:c r="RPE26"/>
      <x:c r="RPF26"/>
      <x:c r="RPG26"/>
      <x:c r="RPH26"/>
      <x:c r="RPI26"/>
      <x:c r="RPJ26"/>
      <x:c r="RPK26"/>
      <x:c r="RPL26"/>
      <x:c r="RPM26"/>
      <x:c r="RPN26"/>
      <x:c r="RPO26"/>
      <x:c r="RPP26"/>
      <x:c r="RPQ26"/>
      <x:c r="RPR26"/>
      <x:c r="RPS26"/>
      <x:c r="RPT26"/>
      <x:c r="RPU26"/>
      <x:c r="RPV26"/>
      <x:c r="RPW26"/>
      <x:c r="RPX26"/>
      <x:c r="RPY26"/>
      <x:c r="RPZ26"/>
      <x:c r="RQA26"/>
      <x:c r="RQB26"/>
      <x:c r="RQC26"/>
      <x:c r="RQD26"/>
      <x:c r="RQE26"/>
      <x:c r="RQF26"/>
      <x:c r="RQG26"/>
      <x:c r="RQH26"/>
      <x:c r="RQI26"/>
      <x:c r="RQJ26"/>
      <x:c r="RQK26"/>
      <x:c r="RQL26"/>
      <x:c r="RQM26"/>
      <x:c r="RQN26"/>
      <x:c r="RQO26"/>
      <x:c r="RQP26"/>
      <x:c r="RQQ26"/>
      <x:c r="RQR26"/>
      <x:c r="RQS26"/>
      <x:c r="RQT26"/>
      <x:c r="RQU26"/>
      <x:c r="RQV26"/>
      <x:c r="RQW26"/>
      <x:c r="RQX26"/>
      <x:c r="RQY26"/>
      <x:c r="RQZ26"/>
      <x:c r="RRA26"/>
      <x:c r="RRB26"/>
      <x:c r="RRC26"/>
      <x:c r="RRD26"/>
      <x:c r="RRE26"/>
      <x:c r="RRF26"/>
      <x:c r="RRG26"/>
      <x:c r="RRH26"/>
      <x:c r="RRI26"/>
      <x:c r="RRJ26"/>
      <x:c r="RRK26"/>
      <x:c r="RRL26"/>
      <x:c r="RRM26"/>
      <x:c r="RRN26"/>
      <x:c r="RRO26"/>
      <x:c r="RRP26"/>
      <x:c r="RRQ26"/>
      <x:c r="RRR26"/>
      <x:c r="RRS26"/>
      <x:c r="RRT26"/>
      <x:c r="RRU26"/>
      <x:c r="RRV26"/>
      <x:c r="RRW26"/>
      <x:c r="RRX26"/>
      <x:c r="RRY26"/>
      <x:c r="RRZ26"/>
      <x:c r="RSA26"/>
      <x:c r="RSB26"/>
      <x:c r="RSC26"/>
      <x:c r="RSD26"/>
      <x:c r="RSE26"/>
      <x:c r="RSF26"/>
      <x:c r="RSG26"/>
      <x:c r="RSH26"/>
      <x:c r="RSI26"/>
      <x:c r="RSJ26"/>
      <x:c r="RSK26"/>
      <x:c r="RSL26"/>
      <x:c r="RSM26"/>
      <x:c r="RSN26"/>
      <x:c r="RSO26"/>
      <x:c r="RSP26"/>
      <x:c r="RSQ26"/>
      <x:c r="RSR26"/>
      <x:c r="RSS26"/>
      <x:c r="RST26"/>
      <x:c r="RSU26"/>
      <x:c r="RSV26"/>
      <x:c r="RSW26"/>
      <x:c r="RSX26"/>
      <x:c r="RSY26"/>
      <x:c r="RSZ26"/>
      <x:c r="RTA26"/>
      <x:c r="RTB26"/>
      <x:c r="RTC26"/>
      <x:c r="RTD26"/>
      <x:c r="RTE26"/>
      <x:c r="RTF26"/>
      <x:c r="RTG26"/>
      <x:c r="RTH26"/>
      <x:c r="RTI26"/>
      <x:c r="RTJ26"/>
      <x:c r="RTK26"/>
      <x:c r="RTL26"/>
      <x:c r="RTM26"/>
      <x:c r="RTN26"/>
      <x:c r="RTO26"/>
      <x:c r="RTP26"/>
      <x:c r="RTQ26"/>
      <x:c r="RTR26"/>
      <x:c r="RTS26"/>
      <x:c r="RTT26"/>
      <x:c r="RTU26"/>
      <x:c r="RTV26"/>
      <x:c r="RTW26"/>
      <x:c r="RTX26"/>
      <x:c r="RTY26"/>
      <x:c r="RTZ26"/>
      <x:c r="RUA26"/>
      <x:c r="RUB26"/>
      <x:c r="RUC26"/>
      <x:c r="RUD26"/>
      <x:c r="RUE26"/>
      <x:c r="RUF26"/>
      <x:c r="RUG26"/>
      <x:c r="RUH26"/>
      <x:c r="RUI26"/>
      <x:c r="RUJ26"/>
      <x:c r="RUK26"/>
      <x:c r="RUL26"/>
      <x:c r="RUM26"/>
      <x:c r="RUN26"/>
      <x:c r="RUO26"/>
      <x:c r="RUP26"/>
      <x:c r="RUQ26"/>
      <x:c r="RUR26"/>
      <x:c r="RUS26"/>
      <x:c r="RUT26"/>
      <x:c r="RUU26"/>
      <x:c r="RUV26"/>
      <x:c r="RUW26"/>
      <x:c r="RUX26"/>
      <x:c r="RUY26"/>
      <x:c r="RUZ26"/>
      <x:c r="RVA26"/>
      <x:c r="RVB26"/>
      <x:c r="RVC26"/>
      <x:c r="RVD26"/>
      <x:c r="RVE26"/>
      <x:c r="RVF26"/>
      <x:c r="RVG26"/>
      <x:c r="RVH26"/>
      <x:c r="RVI26"/>
      <x:c r="RVJ26"/>
      <x:c r="RVK26"/>
      <x:c r="RVL26"/>
      <x:c r="RVM26"/>
      <x:c r="RVN26"/>
      <x:c r="RVO26"/>
      <x:c r="RVP26"/>
      <x:c r="RVQ26"/>
      <x:c r="RVR26"/>
      <x:c r="RVS26"/>
      <x:c r="RVT26"/>
      <x:c r="RVU26"/>
      <x:c r="RVV26"/>
      <x:c r="RVW26"/>
      <x:c r="RVX26"/>
      <x:c r="RVY26"/>
      <x:c r="RVZ26"/>
      <x:c r="RWA26"/>
      <x:c r="RWB26"/>
      <x:c r="RWC26"/>
      <x:c r="RWD26"/>
      <x:c r="RWE26"/>
      <x:c r="RWF26"/>
      <x:c r="RWG26"/>
      <x:c r="RWH26"/>
      <x:c r="RWI26"/>
      <x:c r="RWJ26"/>
      <x:c r="RWK26"/>
      <x:c r="RWL26"/>
      <x:c r="RWM26"/>
      <x:c r="RWN26"/>
      <x:c r="RWO26"/>
      <x:c r="RWP26"/>
      <x:c r="RWQ26"/>
      <x:c r="RWR26"/>
      <x:c r="RWS26"/>
      <x:c r="RWT26"/>
      <x:c r="RWU26"/>
      <x:c r="RWV26"/>
      <x:c r="RWW26"/>
      <x:c r="RWX26"/>
      <x:c r="RWY26"/>
      <x:c r="RWZ26"/>
      <x:c r="RXA26"/>
      <x:c r="RXB26"/>
      <x:c r="RXC26"/>
      <x:c r="RXD26"/>
      <x:c r="RXE26"/>
      <x:c r="RXF26"/>
      <x:c r="RXG26"/>
      <x:c r="RXH26"/>
      <x:c r="RXI26"/>
      <x:c r="RXJ26"/>
      <x:c r="RXK26"/>
      <x:c r="RXL26"/>
      <x:c r="RXM26"/>
      <x:c r="RXN26"/>
      <x:c r="RXO26"/>
      <x:c r="RXP26"/>
      <x:c r="RXQ26"/>
      <x:c r="RXR26"/>
      <x:c r="RXS26"/>
      <x:c r="RXT26"/>
      <x:c r="RXU26"/>
      <x:c r="RXV26"/>
      <x:c r="RXW26"/>
      <x:c r="RXX26"/>
      <x:c r="RXY26"/>
      <x:c r="RXZ26"/>
      <x:c r="RYA26"/>
      <x:c r="RYB26"/>
      <x:c r="RYC26"/>
      <x:c r="RYD26"/>
      <x:c r="RYE26"/>
      <x:c r="RYF26"/>
      <x:c r="RYG26"/>
      <x:c r="RYH26"/>
      <x:c r="RYI26"/>
      <x:c r="RYJ26"/>
      <x:c r="RYK26"/>
      <x:c r="RYL26"/>
      <x:c r="RYM26"/>
      <x:c r="RYN26"/>
      <x:c r="RYO26"/>
      <x:c r="RYP26"/>
      <x:c r="RYQ26"/>
      <x:c r="RYR26"/>
      <x:c r="RYS26"/>
      <x:c r="RYT26"/>
      <x:c r="RYU26"/>
      <x:c r="RYV26"/>
      <x:c r="RYW26"/>
      <x:c r="RYX26"/>
      <x:c r="RYY26"/>
      <x:c r="RYZ26"/>
      <x:c r="RZA26"/>
      <x:c r="RZB26"/>
      <x:c r="RZC26"/>
      <x:c r="RZD26"/>
      <x:c r="RZE26"/>
      <x:c r="RZF26"/>
      <x:c r="RZG26"/>
      <x:c r="RZH26"/>
      <x:c r="RZI26"/>
      <x:c r="RZJ26"/>
      <x:c r="RZK26"/>
      <x:c r="RZL26"/>
      <x:c r="RZM26"/>
      <x:c r="RZN26"/>
      <x:c r="RZO26"/>
      <x:c r="RZP26"/>
      <x:c r="RZQ26"/>
      <x:c r="RZR26"/>
      <x:c r="RZS26"/>
      <x:c r="RZT26"/>
      <x:c r="RZU26"/>
      <x:c r="RZV26"/>
      <x:c r="RZW26"/>
      <x:c r="RZX26"/>
      <x:c r="RZY26"/>
      <x:c r="RZZ26"/>
      <x:c r="SAA26"/>
      <x:c r="SAB26"/>
      <x:c r="SAC26"/>
      <x:c r="SAD26"/>
      <x:c r="SAE26"/>
      <x:c r="SAF26"/>
      <x:c r="SAG26"/>
      <x:c r="SAH26"/>
      <x:c r="SAI26"/>
      <x:c r="SAJ26"/>
      <x:c r="SAK26"/>
      <x:c r="SAL26"/>
      <x:c r="SAM26"/>
      <x:c r="SAN26"/>
      <x:c r="SAO26"/>
      <x:c r="SAP26"/>
      <x:c r="SAQ26"/>
      <x:c r="SAR26"/>
      <x:c r="SAS26"/>
      <x:c r="SAT26"/>
      <x:c r="SAU26"/>
      <x:c r="SAV26"/>
      <x:c r="SAW26"/>
      <x:c r="SAX26"/>
      <x:c r="SAY26"/>
      <x:c r="SAZ26"/>
      <x:c r="SBA26"/>
      <x:c r="SBB26"/>
      <x:c r="SBC26"/>
      <x:c r="SBD26"/>
      <x:c r="SBE26"/>
      <x:c r="SBF26"/>
      <x:c r="SBG26"/>
      <x:c r="SBH26"/>
      <x:c r="SBI26"/>
      <x:c r="SBJ26"/>
      <x:c r="SBK26"/>
      <x:c r="SBL26"/>
      <x:c r="SBM26"/>
      <x:c r="SBN26"/>
      <x:c r="SBO26"/>
      <x:c r="SBP26"/>
      <x:c r="SBQ26"/>
      <x:c r="SBR26"/>
      <x:c r="SBS26"/>
      <x:c r="SBT26"/>
      <x:c r="SBU26"/>
      <x:c r="SBV26"/>
      <x:c r="SBW26"/>
      <x:c r="SBX26"/>
      <x:c r="SBY26"/>
      <x:c r="SBZ26"/>
      <x:c r="SCA26"/>
      <x:c r="SCB26"/>
      <x:c r="SCC26"/>
      <x:c r="SCD26"/>
      <x:c r="SCE26"/>
      <x:c r="SCF26"/>
      <x:c r="SCG26"/>
      <x:c r="SCH26"/>
      <x:c r="SCI26"/>
      <x:c r="SCJ26"/>
      <x:c r="SCK26"/>
      <x:c r="SCL26"/>
      <x:c r="SCM26"/>
      <x:c r="SCN26"/>
      <x:c r="SCO26"/>
      <x:c r="SCP26"/>
      <x:c r="SCQ26"/>
      <x:c r="SCR26"/>
      <x:c r="SCS26"/>
      <x:c r="SCT26"/>
      <x:c r="SCU26"/>
      <x:c r="SCV26"/>
      <x:c r="SCW26"/>
      <x:c r="SCX26"/>
      <x:c r="SCY26"/>
      <x:c r="SCZ26"/>
      <x:c r="SDA26"/>
      <x:c r="SDB26"/>
      <x:c r="SDC26"/>
      <x:c r="SDD26"/>
      <x:c r="SDE26"/>
      <x:c r="SDF26"/>
      <x:c r="SDG26"/>
      <x:c r="SDH26"/>
      <x:c r="SDI26"/>
      <x:c r="SDJ26"/>
      <x:c r="SDK26"/>
      <x:c r="SDL26"/>
      <x:c r="SDM26"/>
      <x:c r="SDN26"/>
      <x:c r="SDO26"/>
      <x:c r="SDP26"/>
      <x:c r="SDQ26"/>
      <x:c r="SDR26"/>
      <x:c r="SDS26"/>
      <x:c r="SDT26"/>
      <x:c r="SDU26"/>
      <x:c r="SDV26"/>
      <x:c r="SDW26"/>
      <x:c r="SDX26"/>
      <x:c r="SDY26"/>
      <x:c r="SDZ26"/>
      <x:c r="SEA26"/>
      <x:c r="SEB26"/>
      <x:c r="SEC26"/>
      <x:c r="SED26"/>
      <x:c r="SEE26"/>
      <x:c r="SEF26"/>
      <x:c r="SEG26"/>
      <x:c r="SEH26"/>
      <x:c r="SEI26"/>
      <x:c r="SEJ26"/>
      <x:c r="SEK26"/>
      <x:c r="SEL26"/>
      <x:c r="SEM26"/>
      <x:c r="SEN26"/>
      <x:c r="SEO26"/>
      <x:c r="SEP26"/>
      <x:c r="SEQ26"/>
      <x:c r="SER26"/>
      <x:c r="SES26"/>
      <x:c r="SET26"/>
      <x:c r="SEU26"/>
      <x:c r="SEV26"/>
      <x:c r="SEW26"/>
      <x:c r="SEX26"/>
      <x:c r="SEY26"/>
      <x:c r="SEZ26"/>
      <x:c r="SFA26"/>
      <x:c r="SFB26"/>
      <x:c r="SFC26"/>
      <x:c r="SFD26"/>
      <x:c r="SFE26"/>
      <x:c r="SFF26"/>
      <x:c r="SFG26"/>
      <x:c r="SFH26"/>
      <x:c r="SFI26"/>
      <x:c r="SFJ26"/>
      <x:c r="SFK26"/>
      <x:c r="SFL26"/>
      <x:c r="SFM26"/>
      <x:c r="SFN26"/>
      <x:c r="SFO26"/>
      <x:c r="SFP26"/>
      <x:c r="SFQ26"/>
      <x:c r="SFR26"/>
      <x:c r="SFS26"/>
      <x:c r="SFT26"/>
      <x:c r="SFU26"/>
      <x:c r="SFV26"/>
      <x:c r="SFW26"/>
      <x:c r="SFX26"/>
      <x:c r="SFY26"/>
      <x:c r="SFZ26"/>
      <x:c r="SGA26"/>
      <x:c r="SGB26"/>
      <x:c r="SGC26"/>
      <x:c r="SGD26"/>
      <x:c r="SGE26"/>
      <x:c r="SGF26"/>
      <x:c r="SGG26"/>
      <x:c r="SGH26"/>
      <x:c r="SGI26"/>
      <x:c r="SGJ26"/>
      <x:c r="SGK26"/>
      <x:c r="SGL26"/>
      <x:c r="SGM26"/>
      <x:c r="SGN26"/>
      <x:c r="SGO26"/>
      <x:c r="SGP26"/>
      <x:c r="SGQ26"/>
      <x:c r="SGR26"/>
      <x:c r="SGS26"/>
      <x:c r="SGT26"/>
      <x:c r="SGU26"/>
      <x:c r="SGV26"/>
      <x:c r="SGW26"/>
      <x:c r="SGX26"/>
      <x:c r="SGY26"/>
      <x:c r="SGZ26"/>
      <x:c r="SHA26"/>
      <x:c r="SHB26"/>
      <x:c r="SHC26"/>
      <x:c r="SHD26"/>
      <x:c r="SHE26"/>
      <x:c r="SHF26"/>
      <x:c r="SHG26"/>
      <x:c r="SHH26"/>
      <x:c r="SHI26"/>
      <x:c r="SHJ26"/>
      <x:c r="SHK26"/>
      <x:c r="SHL26"/>
      <x:c r="SHM26"/>
      <x:c r="SHN26"/>
      <x:c r="SHO26"/>
      <x:c r="SHP26"/>
      <x:c r="SHQ26"/>
      <x:c r="SHR26"/>
      <x:c r="SHS26"/>
      <x:c r="SHT26"/>
      <x:c r="SHU26"/>
      <x:c r="SHV26"/>
      <x:c r="SHW26"/>
      <x:c r="SHX26"/>
      <x:c r="SHY26"/>
      <x:c r="SHZ26"/>
      <x:c r="SIA26"/>
      <x:c r="SIB26"/>
      <x:c r="SIC26"/>
      <x:c r="SID26"/>
      <x:c r="SIE26"/>
      <x:c r="SIF26"/>
      <x:c r="SIG26"/>
      <x:c r="SIH26"/>
      <x:c r="SII26"/>
      <x:c r="SIJ26"/>
      <x:c r="SIK26"/>
      <x:c r="SIL26"/>
      <x:c r="SIM26"/>
      <x:c r="SIN26"/>
      <x:c r="SIO26"/>
      <x:c r="SIP26"/>
      <x:c r="SIQ26"/>
      <x:c r="SIR26"/>
      <x:c r="SIS26"/>
      <x:c r="SIT26"/>
      <x:c r="SIU26"/>
      <x:c r="SIV26"/>
      <x:c r="SIW26"/>
      <x:c r="SIX26"/>
      <x:c r="SIY26"/>
      <x:c r="SIZ26"/>
      <x:c r="SJA26"/>
      <x:c r="SJB26"/>
      <x:c r="SJC26"/>
      <x:c r="SJD26"/>
      <x:c r="SJE26"/>
      <x:c r="SJF26"/>
      <x:c r="SJG26"/>
      <x:c r="SJH26"/>
      <x:c r="SJI26"/>
      <x:c r="SJJ26"/>
      <x:c r="SJK26"/>
      <x:c r="SJL26"/>
      <x:c r="SJM26"/>
      <x:c r="SJN26"/>
      <x:c r="SJO26"/>
      <x:c r="SJP26"/>
      <x:c r="SJQ26"/>
      <x:c r="SJR26"/>
      <x:c r="SJS26"/>
      <x:c r="SJT26"/>
      <x:c r="SJU26"/>
      <x:c r="SJV26"/>
      <x:c r="SJW26"/>
      <x:c r="SJX26"/>
      <x:c r="SJY26"/>
      <x:c r="SJZ26"/>
      <x:c r="SKA26"/>
      <x:c r="SKB26"/>
      <x:c r="SKC26"/>
      <x:c r="SKD26"/>
      <x:c r="SKE26"/>
      <x:c r="SKF26"/>
      <x:c r="SKG26"/>
      <x:c r="SKH26"/>
      <x:c r="SKI26"/>
      <x:c r="SKJ26"/>
      <x:c r="SKK26"/>
      <x:c r="SKL26"/>
      <x:c r="SKM26"/>
      <x:c r="SKN26"/>
      <x:c r="SKO26"/>
      <x:c r="SKP26"/>
      <x:c r="SKQ26"/>
      <x:c r="SKR26"/>
      <x:c r="SKS26"/>
      <x:c r="SKT26"/>
      <x:c r="SKU26"/>
      <x:c r="SKV26"/>
      <x:c r="SKW26"/>
      <x:c r="SKX26"/>
      <x:c r="SKY26"/>
      <x:c r="SKZ26"/>
      <x:c r="SLA26"/>
      <x:c r="SLB26"/>
      <x:c r="SLC26"/>
      <x:c r="SLD26"/>
      <x:c r="SLE26"/>
      <x:c r="SLF26"/>
      <x:c r="SLG26"/>
      <x:c r="SLH26"/>
      <x:c r="SLI26"/>
      <x:c r="SLJ26"/>
      <x:c r="SLK26"/>
      <x:c r="SLL26"/>
      <x:c r="SLM26"/>
      <x:c r="SLN26"/>
      <x:c r="SLO26"/>
      <x:c r="SLP26"/>
      <x:c r="SLQ26"/>
      <x:c r="SLR26"/>
      <x:c r="SLS26"/>
      <x:c r="SLT26"/>
      <x:c r="SLU26"/>
      <x:c r="SLV26"/>
      <x:c r="SLW26"/>
      <x:c r="SLX26"/>
      <x:c r="SLY26"/>
      <x:c r="SLZ26"/>
      <x:c r="SMA26"/>
      <x:c r="SMB26"/>
      <x:c r="SMC26"/>
      <x:c r="SMD26"/>
      <x:c r="SME26"/>
      <x:c r="SMF26"/>
      <x:c r="SMG26"/>
      <x:c r="SMH26"/>
      <x:c r="SMI26"/>
      <x:c r="SMJ26"/>
      <x:c r="SMK26"/>
      <x:c r="SML26"/>
      <x:c r="SMM26"/>
      <x:c r="SMN26"/>
      <x:c r="SMO26"/>
      <x:c r="SMP26"/>
      <x:c r="SMQ26"/>
      <x:c r="SMR26"/>
      <x:c r="SMS26"/>
      <x:c r="SMT26"/>
      <x:c r="SMU26"/>
      <x:c r="SMV26"/>
      <x:c r="SMW26"/>
      <x:c r="SMX26"/>
      <x:c r="SMY26"/>
      <x:c r="SMZ26"/>
      <x:c r="SNA26"/>
      <x:c r="SNB26"/>
      <x:c r="SNC26"/>
      <x:c r="SND26"/>
      <x:c r="SNE26"/>
      <x:c r="SNF26"/>
      <x:c r="SNG26"/>
      <x:c r="SNH26"/>
      <x:c r="SNI26"/>
      <x:c r="SNJ26"/>
      <x:c r="SNK26"/>
      <x:c r="SNL26"/>
      <x:c r="SNM26"/>
      <x:c r="SNN26"/>
      <x:c r="SNO26"/>
      <x:c r="SNP26"/>
      <x:c r="SNQ26"/>
      <x:c r="SNR26"/>
      <x:c r="SNS26"/>
      <x:c r="SNT26"/>
      <x:c r="SNU26"/>
      <x:c r="SNV26"/>
      <x:c r="SNW26"/>
      <x:c r="SNX26"/>
      <x:c r="SNY26"/>
      <x:c r="SNZ26"/>
      <x:c r="SOA26"/>
      <x:c r="SOB26"/>
      <x:c r="SOC26"/>
      <x:c r="SOD26"/>
      <x:c r="SOE26"/>
      <x:c r="SOF26"/>
      <x:c r="SOG26"/>
      <x:c r="SOH26"/>
      <x:c r="SOI26"/>
      <x:c r="SOJ26"/>
      <x:c r="SOK26"/>
      <x:c r="SOL26"/>
      <x:c r="SOM26"/>
      <x:c r="SON26"/>
      <x:c r="SOO26"/>
      <x:c r="SOP26"/>
      <x:c r="SOQ26"/>
      <x:c r="SOR26"/>
      <x:c r="SOS26"/>
      <x:c r="SOT26"/>
      <x:c r="SOU26"/>
      <x:c r="SOV26"/>
      <x:c r="SOW26"/>
      <x:c r="SOX26"/>
      <x:c r="SOY26"/>
      <x:c r="SOZ26"/>
      <x:c r="SPA26"/>
      <x:c r="SPB26"/>
      <x:c r="SPC26"/>
      <x:c r="SPD26"/>
      <x:c r="SPE26"/>
      <x:c r="SPF26"/>
      <x:c r="SPG26"/>
      <x:c r="SPH26"/>
      <x:c r="SPI26"/>
      <x:c r="SPJ26"/>
      <x:c r="SPK26"/>
      <x:c r="SPL26"/>
      <x:c r="SPM26"/>
      <x:c r="SPN26"/>
      <x:c r="SPO26"/>
      <x:c r="SPP26"/>
      <x:c r="SPQ26"/>
      <x:c r="SPR26"/>
      <x:c r="SPS26"/>
      <x:c r="SPT26"/>
      <x:c r="SPU26"/>
      <x:c r="SPV26"/>
      <x:c r="SPW26"/>
      <x:c r="SPX26"/>
      <x:c r="SPY26"/>
      <x:c r="SPZ26"/>
      <x:c r="SQA26"/>
      <x:c r="SQB26"/>
      <x:c r="SQC26"/>
      <x:c r="SQD26"/>
      <x:c r="SQE26"/>
      <x:c r="SQF26"/>
      <x:c r="SQG26"/>
      <x:c r="SQH26"/>
      <x:c r="SQI26"/>
      <x:c r="SQJ26"/>
      <x:c r="SQK26"/>
      <x:c r="SQL26"/>
      <x:c r="SQM26"/>
      <x:c r="SQN26"/>
      <x:c r="SQO26"/>
      <x:c r="SQP26"/>
      <x:c r="SQQ26"/>
      <x:c r="SQR26"/>
      <x:c r="SQS26"/>
      <x:c r="SQT26"/>
      <x:c r="SQU26"/>
      <x:c r="SQV26"/>
      <x:c r="SQW26"/>
      <x:c r="SQX26"/>
      <x:c r="SQY26"/>
      <x:c r="SQZ26"/>
      <x:c r="SRA26"/>
      <x:c r="SRB26"/>
      <x:c r="SRC26"/>
      <x:c r="SRD26"/>
      <x:c r="SRE26"/>
      <x:c r="SRF26"/>
      <x:c r="SRG26"/>
      <x:c r="SRH26"/>
      <x:c r="SRI26"/>
      <x:c r="SRJ26"/>
      <x:c r="SRK26"/>
      <x:c r="SRL26"/>
      <x:c r="SRM26"/>
      <x:c r="SRN26"/>
      <x:c r="SRO26"/>
      <x:c r="SRP26"/>
      <x:c r="SRQ26"/>
      <x:c r="SRR26"/>
      <x:c r="SRS26"/>
      <x:c r="SRT26"/>
      <x:c r="SRU26"/>
      <x:c r="SRV26"/>
      <x:c r="SRW26"/>
      <x:c r="SRX26"/>
      <x:c r="SRY26"/>
      <x:c r="SRZ26"/>
      <x:c r="SSA26"/>
      <x:c r="SSB26"/>
      <x:c r="SSC26"/>
      <x:c r="SSD26"/>
      <x:c r="SSE26"/>
      <x:c r="SSF26"/>
      <x:c r="SSG26"/>
      <x:c r="SSH26"/>
      <x:c r="SSI26"/>
      <x:c r="SSJ26"/>
      <x:c r="SSK26"/>
      <x:c r="SSL26"/>
      <x:c r="SSM26"/>
      <x:c r="SSN26"/>
      <x:c r="SSO26"/>
      <x:c r="SSP26"/>
      <x:c r="SSQ26"/>
      <x:c r="SSR26"/>
      <x:c r="SSS26"/>
      <x:c r="SST26"/>
      <x:c r="SSU26"/>
      <x:c r="SSV26"/>
      <x:c r="SSW26"/>
      <x:c r="SSX26"/>
      <x:c r="SSY26"/>
      <x:c r="SSZ26"/>
      <x:c r="STA26"/>
      <x:c r="STB26"/>
      <x:c r="STC26"/>
      <x:c r="STD26"/>
      <x:c r="STE26"/>
      <x:c r="STF26"/>
      <x:c r="STG26"/>
      <x:c r="STH26"/>
      <x:c r="STI26"/>
      <x:c r="STJ26"/>
      <x:c r="STK26"/>
      <x:c r="STL26"/>
      <x:c r="STM26"/>
      <x:c r="STN26"/>
      <x:c r="STO26"/>
      <x:c r="STP26"/>
      <x:c r="STQ26"/>
      <x:c r="STR26"/>
      <x:c r="STS26"/>
      <x:c r="STT26"/>
      <x:c r="STU26"/>
      <x:c r="STV26"/>
      <x:c r="STW26"/>
      <x:c r="STX26"/>
      <x:c r="STY26"/>
      <x:c r="STZ26"/>
      <x:c r="SUA26"/>
      <x:c r="SUB26"/>
      <x:c r="SUC26"/>
      <x:c r="SUD26"/>
      <x:c r="SUE26"/>
      <x:c r="SUF26"/>
      <x:c r="SUG26"/>
      <x:c r="SUH26"/>
      <x:c r="SUI26"/>
      <x:c r="SUJ26"/>
      <x:c r="SUK26"/>
      <x:c r="SUL26"/>
      <x:c r="SUM26"/>
      <x:c r="SUN26"/>
      <x:c r="SUO26"/>
      <x:c r="SUP26"/>
      <x:c r="SUQ26"/>
      <x:c r="SUR26"/>
      <x:c r="SUS26"/>
      <x:c r="SUT26"/>
      <x:c r="SUU26"/>
      <x:c r="SUV26"/>
      <x:c r="SUW26"/>
      <x:c r="SUX26"/>
      <x:c r="SUY26"/>
      <x:c r="SUZ26"/>
      <x:c r="SVA26"/>
      <x:c r="SVB26"/>
      <x:c r="SVC26"/>
      <x:c r="SVD26"/>
      <x:c r="SVE26"/>
      <x:c r="SVF26"/>
      <x:c r="SVG26"/>
      <x:c r="SVH26"/>
      <x:c r="SVI26"/>
      <x:c r="SVJ26"/>
      <x:c r="SVK26"/>
      <x:c r="SVL26"/>
      <x:c r="SVM26"/>
      <x:c r="SVN26"/>
      <x:c r="SVO26"/>
      <x:c r="SVP26"/>
      <x:c r="SVQ26"/>
      <x:c r="SVR26"/>
      <x:c r="SVS26"/>
      <x:c r="SVT26"/>
      <x:c r="SVU26"/>
      <x:c r="SVV26"/>
      <x:c r="SVW26"/>
      <x:c r="SVX26"/>
      <x:c r="SVY26"/>
      <x:c r="SVZ26"/>
      <x:c r="SWA26"/>
      <x:c r="SWB26"/>
      <x:c r="SWC26"/>
      <x:c r="SWD26"/>
      <x:c r="SWE26"/>
      <x:c r="SWF26"/>
      <x:c r="SWG26"/>
      <x:c r="SWH26"/>
      <x:c r="SWI26"/>
      <x:c r="SWJ26"/>
      <x:c r="SWK26"/>
      <x:c r="SWL26"/>
      <x:c r="SWM26"/>
      <x:c r="SWN26"/>
      <x:c r="SWO26"/>
      <x:c r="SWP26"/>
      <x:c r="SWQ26"/>
      <x:c r="SWR26"/>
      <x:c r="SWS26"/>
      <x:c r="SWT26"/>
      <x:c r="SWU26"/>
      <x:c r="SWV26"/>
      <x:c r="SWW26"/>
      <x:c r="SWX26"/>
      <x:c r="SWY26"/>
      <x:c r="SWZ26"/>
      <x:c r="SXA26"/>
      <x:c r="SXB26"/>
      <x:c r="SXC26"/>
      <x:c r="SXD26"/>
      <x:c r="SXE26"/>
      <x:c r="SXF26"/>
      <x:c r="SXG26"/>
      <x:c r="SXH26"/>
      <x:c r="SXI26"/>
      <x:c r="SXJ26"/>
      <x:c r="SXK26"/>
      <x:c r="SXL26"/>
      <x:c r="SXM26"/>
      <x:c r="SXN26"/>
      <x:c r="SXO26"/>
      <x:c r="SXP26"/>
      <x:c r="SXQ26"/>
      <x:c r="SXR26"/>
      <x:c r="SXS26"/>
      <x:c r="SXT26"/>
      <x:c r="SXU26"/>
      <x:c r="SXV26"/>
      <x:c r="SXW26"/>
      <x:c r="SXX26"/>
      <x:c r="SXY26"/>
      <x:c r="SXZ26"/>
      <x:c r="SYA26"/>
      <x:c r="SYB26"/>
      <x:c r="SYC26"/>
      <x:c r="SYD26"/>
      <x:c r="SYE26"/>
      <x:c r="SYF26"/>
      <x:c r="SYG26"/>
      <x:c r="SYH26"/>
      <x:c r="SYI26"/>
      <x:c r="SYJ26"/>
      <x:c r="SYK26"/>
      <x:c r="SYL26"/>
      <x:c r="SYM26"/>
      <x:c r="SYN26"/>
      <x:c r="SYO26"/>
      <x:c r="SYP26"/>
      <x:c r="SYQ26"/>
      <x:c r="SYR26"/>
      <x:c r="SYS26"/>
      <x:c r="SYT26"/>
      <x:c r="SYU26"/>
      <x:c r="SYV26"/>
      <x:c r="SYW26"/>
      <x:c r="SYX26"/>
      <x:c r="SYY26"/>
      <x:c r="SYZ26"/>
      <x:c r="SZA26"/>
      <x:c r="SZB26"/>
      <x:c r="SZC26"/>
      <x:c r="SZD26"/>
      <x:c r="SZE26"/>
      <x:c r="SZF26"/>
      <x:c r="SZG26"/>
      <x:c r="SZH26"/>
      <x:c r="SZI26"/>
      <x:c r="SZJ26"/>
      <x:c r="SZK26"/>
      <x:c r="SZL26"/>
      <x:c r="SZM26"/>
      <x:c r="SZN26"/>
      <x:c r="SZO26"/>
      <x:c r="SZP26"/>
      <x:c r="SZQ26"/>
      <x:c r="SZR26"/>
      <x:c r="SZS26"/>
      <x:c r="SZT26"/>
      <x:c r="SZU26"/>
      <x:c r="SZV26"/>
      <x:c r="SZW26"/>
      <x:c r="SZX26"/>
      <x:c r="SZY26"/>
      <x:c r="SZZ26"/>
      <x:c r="TAA26"/>
      <x:c r="TAB26"/>
      <x:c r="TAC26"/>
      <x:c r="TAD26"/>
      <x:c r="TAE26"/>
      <x:c r="TAF26"/>
      <x:c r="TAG26"/>
      <x:c r="TAH26"/>
      <x:c r="TAI26"/>
      <x:c r="TAJ26"/>
      <x:c r="TAK26"/>
      <x:c r="TAL26"/>
      <x:c r="TAM26"/>
      <x:c r="TAN26"/>
      <x:c r="TAO26"/>
      <x:c r="TAP26"/>
      <x:c r="TAQ26"/>
      <x:c r="TAR26"/>
      <x:c r="TAS26"/>
      <x:c r="TAT26"/>
      <x:c r="TAU26"/>
      <x:c r="TAV26"/>
      <x:c r="TAW26"/>
      <x:c r="TAX26"/>
      <x:c r="TAY26"/>
      <x:c r="TAZ26"/>
      <x:c r="TBA26"/>
      <x:c r="TBB26"/>
      <x:c r="TBC26"/>
      <x:c r="TBD26"/>
      <x:c r="TBE26"/>
      <x:c r="TBF26"/>
      <x:c r="TBG26"/>
      <x:c r="TBH26"/>
      <x:c r="TBI26"/>
      <x:c r="TBJ26"/>
      <x:c r="TBK26"/>
      <x:c r="TBL26"/>
      <x:c r="TBM26"/>
      <x:c r="TBN26"/>
      <x:c r="TBO26"/>
      <x:c r="TBP26"/>
      <x:c r="TBQ26"/>
      <x:c r="TBR26"/>
      <x:c r="TBS26"/>
      <x:c r="TBT26"/>
      <x:c r="TBU26"/>
      <x:c r="TBV26"/>
      <x:c r="TBW26"/>
      <x:c r="TBX26"/>
      <x:c r="TBY26"/>
      <x:c r="TBZ26"/>
      <x:c r="TCA26"/>
      <x:c r="TCB26"/>
      <x:c r="TCC26"/>
      <x:c r="TCD26"/>
      <x:c r="TCE26"/>
      <x:c r="TCF26"/>
      <x:c r="TCG26"/>
      <x:c r="TCH26"/>
      <x:c r="TCI26"/>
      <x:c r="TCJ26"/>
      <x:c r="TCK26"/>
      <x:c r="TCL26"/>
      <x:c r="TCM26"/>
      <x:c r="TCN26"/>
      <x:c r="TCO26"/>
      <x:c r="TCP26"/>
      <x:c r="TCQ26"/>
      <x:c r="TCR26"/>
      <x:c r="TCS26"/>
      <x:c r="TCT26"/>
      <x:c r="TCU26"/>
      <x:c r="TCV26"/>
      <x:c r="TCW26"/>
      <x:c r="TCX26"/>
      <x:c r="TCY26"/>
      <x:c r="TCZ26"/>
      <x:c r="TDA26"/>
      <x:c r="TDB26"/>
      <x:c r="TDC26"/>
      <x:c r="TDD26"/>
      <x:c r="TDE26"/>
      <x:c r="TDF26"/>
      <x:c r="TDG26"/>
      <x:c r="TDH26"/>
      <x:c r="TDI26"/>
      <x:c r="TDJ26"/>
      <x:c r="TDK26"/>
      <x:c r="TDL26"/>
      <x:c r="TDM26"/>
      <x:c r="TDN26"/>
      <x:c r="TDO26"/>
      <x:c r="TDP26"/>
      <x:c r="TDQ26"/>
      <x:c r="TDR26"/>
      <x:c r="TDS26"/>
      <x:c r="TDT26"/>
      <x:c r="TDU26"/>
      <x:c r="TDV26"/>
      <x:c r="TDW26"/>
      <x:c r="TDX26"/>
      <x:c r="TDY26"/>
      <x:c r="TDZ26"/>
      <x:c r="TEA26"/>
      <x:c r="TEB26"/>
      <x:c r="TEC26"/>
      <x:c r="TED26"/>
      <x:c r="TEE26"/>
      <x:c r="TEF26"/>
      <x:c r="TEG26"/>
      <x:c r="TEH26"/>
      <x:c r="TEI26"/>
      <x:c r="TEJ26"/>
      <x:c r="TEK26"/>
      <x:c r="TEL26"/>
      <x:c r="TEM26"/>
      <x:c r="TEN26"/>
      <x:c r="TEO26"/>
      <x:c r="TEP26"/>
      <x:c r="TEQ26"/>
      <x:c r="TER26"/>
      <x:c r="TES26"/>
      <x:c r="TET26"/>
      <x:c r="TEU26"/>
      <x:c r="TEV26"/>
      <x:c r="TEW26"/>
      <x:c r="TEX26"/>
      <x:c r="TEY26"/>
      <x:c r="TEZ26"/>
      <x:c r="TFA26"/>
      <x:c r="TFB26"/>
      <x:c r="TFC26"/>
      <x:c r="TFD26"/>
      <x:c r="TFE26"/>
      <x:c r="TFF26"/>
      <x:c r="TFG26"/>
      <x:c r="TFH26"/>
      <x:c r="TFI26"/>
      <x:c r="TFJ26"/>
      <x:c r="TFK26"/>
      <x:c r="TFL26"/>
      <x:c r="TFM26"/>
      <x:c r="TFN26"/>
      <x:c r="TFO26"/>
      <x:c r="TFP26"/>
      <x:c r="TFQ26"/>
      <x:c r="TFR26"/>
      <x:c r="TFS26"/>
      <x:c r="TFT26"/>
      <x:c r="TFU26"/>
      <x:c r="TFV26"/>
      <x:c r="TFW26"/>
      <x:c r="TFX26"/>
      <x:c r="TFY26"/>
      <x:c r="TFZ26"/>
      <x:c r="TGA26"/>
      <x:c r="TGB26"/>
      <x:c r="TGC26"/>
      <x:c r="TGD26"/>
      <x:c r="TGE26"/>
      <x:c r="TGF26"/>
      <x:c r="TGG26"/>
      <x:c r="TGH26"/>
      <x:c r="TGI26"/>
      <x:c r="TGJ26"/>
      <x:c r="TGK26"/>
      <x:c r="TGL26"/>
      <x:c r="TGM26"/>
      <x:c r="TGN26"/>
      <x:c r="TGO26"/>
      <x:c r="TGP26"/>
      <x:c r="TGQ26"/>
      <x:c r="TGR26"/>
      <x:c r="TGS26"/>
      <x:c r="TGT26"/>
      <x:c r="TGU26"/>
      <x:c r="TGV26"/>
      <x:c r="TGW26"/>
      <x:c r="TGX26"/>
      <x:c r="TGY26"/>
      <x:c r="TGZ26"/>
      <x:c r="THA26"/>
      <x:c r="THB26"/>
      <x:c r="THC26"/>
      <x:c r="THD26"/>
      <x:c r="THE26"/>
      <x:c r="THF26"/>
      <x:c r="THG26"/>
      <x:c r="THH26"/>
      <x:c r="THI26"/>
      <x:c r="THJ26"/>
      <x:c r="THK26"/>
      <x:c r="THL26"/>
      <x:c r="THM26"/>
      <x:c r="THN26"/>
      <x:c r="THO26"/>
      <x:c r="THP26"/>
      <x:c r="THQ26"/>
      <x:c r="THR26"/>
      <x:c r="THS26"/>
      <x:c r="THT26"/>
      <x:c r="THU26"/>
      <x:c r="THV26"/>
      <x:c r="THW26"/>
      <x:c r="THX26"/>
      <x:c r="THY26"/>
      <x:c r="THZ26"/>
      <x:c r="TIA26"/>
      <x:c r="TIB26"/>
      <x:c r="TIC26"/>
      <x:c r="TID26"/>
      <x:c r="TIE26"/>
      <x:c r="TIF26"/>
      <x:c r="TIG26"/>
      <x:c r="TIH26"/>
      <x:c r="TII26"/>
      <x:c r="TIJ26"/>
      <x:c r="TIK26"/>
      <x:c r="TIL26"/>
      <x:c r="TIM26"/>
      <x:c r="TIN26"/>
      <x:c r="TIO26"/>
      <x:c r="TIP26"/>
      <x:c r="TIQ26"/>
      <x:c r="TIR26"/>
      <x:c r="TIS26"/>
      <x:c r="TIT26"/>
      <x:c r="TIU26"/>
      <x:c r="TIV26"/>
      <x:c r="TIW26"/>
      <x:c r="TIX26"/>
      <x:c r="TIY26"/>
      <x:c r="TIZ26"/>
      <x:c r="TJA26"/>
      <x:c r="TJB26"/>
      <x:c r="TJC26"/>
      <x:c r="TJD26"/>
      <x:c r="TJE26"/>
      <x:c r="TJF26"/>
      <x:c r="TJG26"/>
      <x:c r="TJH26"/>
      <x:c r="TJI26"/>
      <x:c r="TJJ26"/>
      <x:c r="TJK26"/>
      <x:c r="TJL26"/>
      <x:c r="TJM26"/>
      <x:c r="TJN26"/>
      <x:c r="TJO26"/>
      <x:c r="TJP26"/>
      <x:c r="TJQ26"/>
      <x:c r="TJR26"/>
      <x:c r="TJS26"/>
      <x:c r="TJT26"/>
      <x:c r="TJU26"/>
      <x:c r="TJV26"/>
      <x:c r="TJW26"/>
      <x:c r="TJX26"/>
      <x:c r="TJY26"/>
      <x:c r="TJZ26"/>
      <x:c r="TKA26"/>
      <x:c r="TKB26"/>
      <x:c r="TKC26"/>
      <x:c r="TKD26"/>
      <x:c r="TKE26"/>
      <x:c r="TKF26"/>
      <x:c r="TKG26"/>
      <x:c r="TKH26"/>
      <x:c r="TKI26"/>
      <x:c r="TKJ26"/>
      <x:c r="TKK26"/>
      <x:c r="TKL26"/>
      <x:c r="TKM26"/>
      <x:c r="TKN26"/>
      <x:c r="TKO26"/>
      <x:c r="TKP26"/>
      <x:c r="TKQ26"/>
      <x:c r="TKR26"/>
      <x:c r="TKS26"/>
      <x:c r="TKT26"/>
      <x:c r="TKU26"/>
      <x:c r="TKV26"/>
      <x:c r="TKW26"/>
      <x:c r="TKX26"/>
      <x:c r="TKY26"/>
      <x:c r="TKZ26"/>
      <x:c r="TLA26"/>
      <x:c r="TLB26"/>
      <x:c r="TLC26"/>
      <x:c r="TLD26"/>
      <x:c r="TLE26"/>
      <x:c r="TLF26"/>
      <x:c r="TLG26"/>
      <x:c r="TLH26"/>
      <x:c r="TLI26"/>
      <x:c r="TLJ26"/>
      <x:c r="TLK26"/>
      <x:c r="TLL26"/>
      <x:c r="TLM26"/>
      <x:c r="TLN26"/>
      <x:c r="TLO26"/>
      <x:c r="TLP26"/>
      <x:c r="TLQ26"/>
      <x:c r="TLR26"/>
      <x:c r="TLS26"/>
      <x:c r="TLT26"/>
      <x:c r="TLU26"/>
      <x:c r="TLV26"/>
      <x:c r="TLW26"/>
      <x:c r="TLX26"/>
      <x:c r="TLY26"/>
      <x:c r="TLZ26"/>
      <x:c r="TMA26"/>
      <x:c r="TMB26"/>
      <x:c r="TMC26"/>
      <x:c r="TMD26"/>
      <x:c r="TME26"/>
      <x:c r="TMF26"/>
      <x:c r="TMG26"/>
      <x:c r="TMH26"/>
      <x:c r="TMI26"/>
      <x:c r="TMJ26"/>
      <x:c r="TMK26"/>
      <x:c r="TML26"/>
      <x:c r="TMM26"/>
      <x:c r="TMN26"/>
      <x:c r="TMO26"/>
      <x:c r="TMP26"/>
      <x:c r="TMQ26"/>
      <x:c r="TMR26"/>
      <x:c r="TMS26"/>
      <x:c r="TMT26"/>
      <x:c r="TMU26"/>
      <x:c r="TMV26"/>
      <x:c r="TMW26"/>
      <x:c r="TMX26"/>
      <x:c r="TMY26"/>
      <x:c r="TMZ26"/>
      <x:c r="TNA26"/>
      <x:c r="TNB26"/>
      <x:c r="TNC26"/>
      <x:c r="TND26"/>
      <x:c r="TNE26"/>
      <x:c r="TNF26"/>
      <x:c r="TNG26"/>
      <x:c r="TNH26"/>
      <x:c r="TNI26"/>
      <x:c r="TNJ26"/>
      <x:c r="TNK26"/>
      <x:c r="TNL26"/>
      <x:c r="TNM26"/>
      <x:c r="TNN26"/>
      <x:c r="TNO26"/>
      <x:c r="TNP26"/>
      <x:c r="TNQ26"/>
      <x:c r="TNR26"/>
      <x:c r="TNS26"/>
      <x:c r="TNT26"/>
      <x:c r="TNU26"/>
      <x:c r="TNV26"/>
      <x:c r="TNW26"/>
      <x:c r="TNX26"/>
      <x:c r="TNY26"/>
      <x:c r="TNZ26"/>
      <x:c r="TOA26"/>
      <x:c r="TOB26"/>
      <x:c r="TOC26"/>
      <x:c r="TOD26"/>
      <x:c r="TOE26"/>
      <x:c r="TOF26"/>
      <x:c r="TOG26"/>
      <x:c r="TOH26"/>
      <x:c r="TOI26"/>
      <x:c r="TOJ26"/>
      <x:c r="TOK26"/>
      <x:c r="TOL26"/>
      <x:c r="TOM26"/>
      <x:c r="TON26"/>
      <x:c r="TOO26"/>
      <x:c r="TOP26"/>
      <x:c r="TOQ26"/>
      <x:c r="TOR26"/>
      <x:c r="TOS26"/>
      <x:c r="TOT26"/>
      <x:c r="TOU26"/>
      <x:c r="TOV26"/>
      <x:c r="TOW26"/>
      <x:c r="TOX26"/>
      <x:c r="TOY26"/>
      <x:c r="TOZ26"/>
      <x:c r="TPA26"/>
      <x:c r="TPB26"/>
      <x:c r="TPC26"/>
      <x:c r="TPD26"/>
      <x:c r="TPE26"/>
      <x:c r="TPF26"/>
      <x:c r="TPG26"/>
      <x:c r="TPH26"/>
      <x:c r="TPI26"/>
      <x:c r="TPJ26"/>
      <x:c r="TPK26"/>
      <x:c r="TPL26"/>
      <x:c r="TPM26"/>
      <x:c r="TPN26"/>
      <x:c r="TPO26"/>
      <x:c r="TPP26"/>
      <x:c r="TPQ26"/>
      <x:c r="TPR26"/>
      <x:c r="TPS26"/>
      <x:c r="TPT26"/>
      <x:c r="TPU26"/>
      <x:c r="TPV26"/>
      <x:c r="TPW26"/>
      <x:c r="TPX26"/>
      <x:c r="TPY26"/>
      <x:c r="TPZ26"/>
      <x:c r="TQA26"/>
      <x:c r="TQB26"/>
      <x:c r="TQC26"/>
      <x:c r="TQD26"/>
      <x:c r="TQE26"/>
      <x:c r="TQF26"/>
      <x:c r="TQG26"/>
      <x:c r="TQH26"/>
      <x:c r="TQI26"/>
      <x:c r="TQJ26"/>
      <x:c r="TQK26"/>
      <x:c r="TQL26"/>
      <x:c r="TQM26"/>
      <x:c r="TQN26"/>
      <x:c r="TQO26"/>
      <x:c r="TQP26"/>
      <x:c r="TQQ26"/>
      <x:c r="TQR26"/>
      <x:c r="TQS26"/>
      <x:c r="TQT26"/>
      <x:c r="TQU26"/>
      <x:c r="TQV26"/>
      <x:c r="TQW26"/>
      <x:c r="TQX26"/>
      <x:c r="TQY26"/>
      <x:c r="TQZ26"/>
      <x:c r="TRA26"/>
      <x:c r="TRB26"/>
      <x:c r="TRC26"/>
      <x:c r="TRD26"/>
      <x:c r="TRE26"/>
      <x:c r="TRF26"/>
      <x:c r="TRG26"/>
      <x:c r="TRH26"/>
      <x:c r="TRI26"/>
      <x:c r="TRJ26"/>
      <x:c r="TRK26"/>
      <x:c r="TRL26"/>
      <x:c r="TRM26"/>
      <x:c r="TRN26"/>
      <x:c r="TRO26"/>
      <x:c r="TRP26"/>
      <x:c r="TRQ26"/>
      <x:c r="TRR26"/>
      <x:c r="TRS26"/>
      <x:c r="TRT26"/>
      <x:c r="TRU26"/>
      <x:c r="TRV26"/>
      <x:c r="TRW26"/>
      <x:c r="TRX26"/>
      <x:c r="TRY26"/>
      <x:c r="TRZ26"/>
      <x:c r="TSA26"/>
      <x:c r="TSB26"/>
      <x:c r="TSC26"/>
      <x:c r="TSD26"/>
      <x:c r="TSE26"/>
      <x:c r="TSF26"/>
      <x:c r="TSG26"/>
      <x:c r="TSH26"/>
      <x:c r="TSI26"/>
      <x:c r="TSJ26"/>
      <x:c r="TSK26"/>
      <x:c r="TSL26"/>
      <x:c r="TSM26"/>
      <x:c r="TSN26"/>
      <x:c r="TSO26"/>
      <x:c r="TSP26"/>
      <x:c r="TSQ26"/>
      <x:c r="TSR26"/>
      <x:c r="TSS26"/>
      <x:c r="TST26"/>
      <x:c r="TSU26"/>
      <x:c r="TSV26"/>
      <x:c r="TSW26"/>
      <x:c r="TSX26"/>
      <x:c r="TSY26"/>
      <x:c r="TSZ26"/>
      <x:c r="TTA26"/>
      <x:c r="TTB26"/>
      <x:c r="TTC26"/>
      <x:c r="TTD26"/>
      <x:c r="TTE26"/>
      <x:c r="TTF26"/>
      <x:c r="TTG26"/>
      <x:c r="TTH26"/>
      <x:c r="TTI26"/>
      <x:c r="TTJ26"/>
      <x:c r="TTK26"/>
      <x:c r="TTL26"/>
      <x:c r="TTM26"/>
      <x:c r="TTN26"/>
      <x:c r="TTO26"/>
      <x:c r="TTP26"/>
      <x:c r="TTQ26"/>
      <x:c r="TTR26"/>
      <x:c r="TTS26"/>
      <x:c r="TTT26"/>
      <x:c r="TTU26"/>
      <x:c r="TTV26"/>
      <x:c r="TTW26"/>
      <x:c r="TTX26"/>
      <x:c r="TTY26"/>
      <x:c r="TTZ26"/>
      <x:c r="TUA26"/>
      <x:c r="TUB26"/>
      <x:c r="TUC26"/>
      <x:c r="TUD26"/>
      <x:c r="TUE26"/>
      <x:c r="TUF26"/>
      <x:c r="TUG26"/>
      <x:c r="TUH26"/>
      <x:c r="TUI26"/>
      <x:c r="TUJ26"/>
      <x:c r="TUK26"/>
      <x:c r="TUL26"/>
      <x:c r="TUM26"/>
      <x:c r="TUN26"/>
      <x:c r="TUO26"/>
      <x:c r="TUP26"/>
      <x:c r="TUQ26"/>
      <x:c r="TUR26"/>
      <x:c r="TUS26"/>
      <x:c r="TUT26"/>
      <x:c r="TUU26"/>
      <x:c r="TUV26"/>
      <x:c r="TUW26"/>
      <x:c r="TUX26"/>
      <x:c r="TUY26"/>
      <x:c r="TUZ26"/>
      <x:c r="TVA26"/>
      <x:c r="TVB26"/>
      <x:c r="TVC26"/>
      <x:c r="TVD26"/>
      <x:c r="TVE26"/>
      <x:c r="TVF26"/>
      <x:c r="TVG26"/>
      <x:c r="TVH26"/>
      <x:c r="TVI26"/>
      <x:c r="TVJ26"/>
      <x:c r="TVK26"/>
      <x:c r="TVL26"/>
      <x:c r="TVM26"/>
      <x:c r="TVN26"/>
      <x:c r="TVO26"/>
      <x:c r="TVP26"/>
      <x:c r="TVQ26"/>
      <x:c r="TVR26"/>
      <x:c r="TVS26"/>
      <x:c r="TVT26"/>
      <x:c r="TVU26"/>
      <x:c r="TVV26"/>
      <x:c r="TVW26"/>
      <x:c r="TVX26"/>
      <x:c r="TVY26"/>
      <x:c r="TVZ26"/>
      <x:c r="TWA26"/>
      <x:c r="TWB26"/>
      <x:c r="TWC26"/>
      <x:c r="TWD26"/>
      <x:c r="TWE26"/>
      <x:c r="TWF26"/>
      <x:c r="TWG26"/>
      <x:c r="TWH26"/>
      <x:c r="TWI26"/>
      <x:c r="TWJ26"/>
      <x:c r="TWK26"/>
      <x:c r="TWL26"/>
      <x:c r="TWM26"/>
      <x:c r="TWN26"/>
      <x:c r="TWO26"/>
      <x:c r="TWP26"/>
      <x:c r="TWQ26"/>
      <x:c r="TWR26"/>
      <x:c r="TWS26"/>
      <x:c r="TWT26"/>
      <x:c r="TWU26"/>
      <x:c r="TWV26"/>
      <x:c r="TWW26"/>
      <x:c r="TWX26"/>
      <x:c r="TWY26"/>
      <x:c r="TWZ26"/>
      <x:c r="TXA26"/>
      <x:c r="TXB26"/>
      <x:c r="TXC26"/>
      <x:c r="TXD26"/>
      <x:c r="TXE26"/>
      <x:c r="TXF26"/>
      <x:c r="TXG26"/>
      <x:c r="TXH26"/>
      <x:c r="TXI26"/>
      <x:c r="TXJ26"/>
      <x:c r="TXK26"/>
      <x:c r="TXL26"/>
      <x:c r="TXM26"/>
      <x:c r="TXN26"/>
      <x:c r="TXO26"/>
      <x:c r="TXP26"/>
      <x:c r="TXQ26"/>
      <x:c r="TXR26"/>
      <x:c r="TXS26"/>
      <x:c r="TXT26"/>
      <x:c r="TXU26"/>
      <x:c r="TXV26"/>
      <x:c r="TXW26"/>
      <x:c r="TXX26"/>
      <x:c r="TXY26"/>
      <x:c r="TXZ26"/>
      <x:c r="TYA26"/>
      <x:c r="TYB26"/>
      <x:c r="TYC26"/>
      <x:c r="TYD26"/>
      <x:c r="TYE26"/>
      <x:c r="TYF26"/>
      <x:c r="TYG26"/>
      <x:c r="TYH26"/>
      <x:c r="TYI26"/>
      <x:c r="TYJ26"/>
      <x:c r="TYK26"/>
      <x:c r="TYL26"/>
      <x:c r="TYM26"/>
      <x:c r="TYN26"/>
      <x:c r="TYO26"/>
      <x:c r="TYP26"/>
      <x:c r="TYQ26"/>
      <x:c r="TYR26"/>
      <x:c r="TYS26"/>
      <x:c r="TYT26"/>
      <x:c r="TYU26"/>
      <x:c r="TYV26"/>
      <x:c r="TYW26"/>
      <x:c r="TYX26"/>
      <x:c r="TYY26"/>
      <x:c r="TYZ26"/>
      <x:c r="TZA26"/>
      <x:c r="TZB26"/>
      <x:c r="TZC26"/>
      <x:c r="TZD26"/>
      <x:c r="TZE26"/>
      <x:c r="TZF26"/>
      <x:c r="TZG26"/>
      <x:c r="TZH26"/>
      <x:c r="TZI26"/>
      <x:c r="TZJ26"/>
      <x:c r="TZK26"/>
      <x:c r="TZL26"/>
      <x:c r="TZM26"/>
      <x:c r="TZN26"/>
      <x:c r="TZO26"/>
      <x:c r="TZP26"/>
      <x:c r="TZQ26"/>
      <x:c r="TZR26"/>
      <x:c r="TZS26"/>
      <x:c r="TZT26"/>
      <x:c r="TZU26"/>
      <x:c r="TZV26"/>
      <x:c r="TZW26"/>
      <x:c r="TZX26"/>
      <x:c r="TZY26"/>
      <x:c r="TZZ26"/>
      <x:c r="UAA26"/>
      <x:c r="UAB26"/>
      <x:c r="UAC26"/>
      <x:c r="UAD26"/>
      <x:c r="UAE26"/>
      <x:c r="UAF26"/>
      <x:c r="UAG26"/>
      <x:c r="UAH26"/>
      <x:c r="UAI26"/>
      <x:c r="UAJ26"/>
      <x:c r="UAK26"/>
      <x:c r="UAL26"/>
      <x:c r="UAM26"/>
      <x:c r="UAN26"/>
      <x:c r="UAO26"/>
      <x:c r="UAP26"/>
      <x:c r="UAQ26"/>
      <x:c r="UAR26"/>
      <x:c r="UAS26"/>
      <x:c r="UAT26"/>
      <x:c r="UAU26"/>
      <x:c r="UAV26"/>
      <x:c r="UAW26"/>
      <x:c r="UAX26"/>
      <x:c r="UAY26"/>
      <x:c r="UAZ26"/>
      <x:c r="UBA26"/>
      <x:c r="UBB26"/>
      <x:c r="UBC26"/>
      <x:c r="UBD26"/>
      <x:c r="UBE26"/>
      <x:c r="UBF26"/>
      <x:c r="UBG26"/>
      <x:c r="UBH26"/>
      <x:c r="UBI26"/>
      <x:c r="UBJ26"/>
      <x:c r="UBK26"/>
      <x:c r="UBL26"/>
      <x:c r="UBM26"/>
      <x:c r="UBN26"/>
      <x:c r="UBO26"/>
      <x:c r="UBP26"/>
      <x:c r="UBQ26"/>
      <x:c r="UBR26"/>
      <x:c r="UBS26"/>
      <x:c r="UBT26"/>
      <x:c r="UBU26"/>
      <x:c r="UBV26"/>
      <x:c r="UBW26"/>
      <x:c r="UBX26"/>
      <x:c r="UBY26"/>
      <x:c r="UBZ26"/>
      <x:c r="UCA26"/>
      <x:c r="UCB26"/>
      <x:c r="UCC26"/>
      <x:c r="UCD26"/>
      <x:c r="UCE26"/>
      <x:c r="UCF26"/>
      <x:c r="UCG26"/>
      <x:c r="UCH26"/>
      <x:c r="UCI26"/>
      <x:c r="UCJ26"/>
      <x:c r="UCK26"/>
      <x:c r="UCL26"/>
      <x:c r="UCM26"/>
      <x:c r="UCN26"/>
      <x:c r="UCO26"/>
      <x:c r="UCP26"/>
      <x:c r="UCQ26"/>
      <x:c r="UCR26"/>
      <x:c r="UCS26"/>
      <x:c r="UCT26"/>
      <x:c r="UCU26"/>
      <x:c r="UCV26"/>
      <x:c r="UCW26"/>
      <x:c r="UCX26"/>
      <x:c r="UCY26"/>
      <x:c r="UCZ26"/>
      <x:c r="UDA26"/>
      <x:c r="UDB26"/>
      <x:c r="UDC26"/>
      <x:c r="UDD26"/>
      <x:c r="UDE26"/>
      <x:c r="UDF26"/>
      <x:c r="UDG26"/>
      <x:c r="UDH26"/>
      <x:c r="UDI26"/>
      <x:c r="UDJ26"/>
      <x:c r="UDK26"/>
      <x:c r="UDL26"/>
      <x:c r="UDM26"/>
      <x:c r="UDN26"/>
      <x:c r="UDO26"/>
      <x:c r="UDP26"/>
      <x:c r="UDQ26"/>
      <x:c r="UDR26"/>
      <x:c r="UDS26"/>
      <x:c r="UDT26"/>
      <x:c r="UDU26"/>
      <x:c r="UDV26"/>
      <x:c r="UDW26"/>
      <x:c r="UDX26"/>
      <x:c r="UDY26"/>
      <x:c r="UDZ26"/>
      <x:c r="UEA26"/>
      <x:c r="UEB26"/>
      <x:c r="UEC26"/>
      <x:c r="UED26"/>
      <x:c r="UEE26"/>
      <x:c r="UEF26"/>
      <x:c r="UEG26"/>
      <x:c r="UEH26"/>
      <x:c r="UEI26"/>
      <x:c r="UEJ26"/>
      <x:c r="UEK26"/>
      <x:c r="UEL26"/>
      <x:c r="UEM26"/>
      <x:c r="UEN26"/>
      <x:c r="UEO26"/>
      <x:c r="UEP26"/>
      <x:c r="UEQ26"/>
      <x:c r="UER26"/>
      <x:c r="UES26"/>
      <x:c r="UET26"/>
      <x:c r="UEU26"/>
      <x:c r="UEV26"/>
      <x:c r="UEW26"/>
      <x:c r="UEX26"/>
      <x:c r="UEY26"/>
      <x:c r="UEZ26"/>
      <x:c r="UFA26"/>
      <x:c r="UFB26"/>
      <x:c r="UFC26"/>
      <x:c r="UFD26"/>
      <x:c r="UFE26"/>
      <x:c r="UFF26"/>
      <x:c r="UFG26"/>
      <x:c r="UFH26"/>
      <x:c r="UFI26"/>
      <x:c r="UFJ26"/>
      <x:c r="UFK26"/>
      <x:c r="UFL26"/>
      <x:c r="UFM26"/>
      <x:c r="UFN26"/>
      <x:c r="UFO26"/>
      <x:c r="UFP26"/>
      <x:c r="UFQ26"/>
      <x:c r="UFR26"/>
      <x:c r="UFS26"/>
      <x:c r="UFT26"/>
      <x:c r="UFU26"/>
      <x:c r="UFV26"/>
      <x:c r="UFW26"/>
      <x:c r="UFX26"/>
      <x:c r="UFY26"/>
      <x:c r="UFZ26"/>
      <x:c r="UGA26"/>
      <x:c r="UGB26"/>
      <x:c r="UGC26"/>
      <x:c r="UGD26"/>
      <x:c r="UGE26"/>
      <x:c r="UGF26"/>
      <x:c r="UGG26"/>
      <x:c r="UGH26"/>
      <x:c r="UGI26"/>
      <x:c r="UGJ26"/>
      <x:c r="UGK26"/>
      <x:c r="UGL26"/>
      <x:c r="UGM26"/>
      <x:c r="UGN26"/>
      <x:c r="UGO26"/>
      <x:c r="UGP26"/>
      <x:c r="UGQ26"/>
      <x:c r="UGR26"/>
      <x:c r="UGS26"/>
      <x:c r="UGT26"/>
      <x:c r="UGU26"/>
      <x:c r="UGV26"/>
      <x:c r="UGW26"/>
      <x:c r="UGX26"/>
      <x:c r="UGY26"/>
      <x:c r="UGZ26"/>
      <x:c r="UHA26"/>
      <x:c r="UHB26"/>
      <x:c r="UHC26"/>
      <x:c r="UHD26"/>
      <x:c r="UHE26"/>
      <x:c r="UHF26"/>
      <x:c r="UHG26"/>
      <x:c r="UHH26"/>
      <x:c r="UHI26"/>
      <x:c r="UHJ26"/>
      <x:c r="UHK26"/>
      <x:c r="UHL26"/>
      <x:c r="UHM26"/>
      <x:c r="UHN26"/>
      <x:c r="UHO26"/>
      <x:c r="UHP26"/>
      <x:c r="UHQ26"/>
      <x:c r="UHR26"/>
      <x:c r="UHS26"/>
      <x:c r="UHT26"/>
      <x:c r="UHU26"/>
      <x:c r="UHV26"/>
      <x:c r="UHW26"/>
      <x:c r="UHX26"/>
      <x:c r="UHY26"/>
      <x:c r="UHZ26"/>
      <x:c r="UIA26"/>
      <x:c r="UIB26"/>
      <x:c r="UIC26"/>
      <x:c r="UID26"/>
      <x:c r="UIE26"/>
      <x:c r="UIF26"/>
      <x:c r="UIG26"/>
      <x:c r="UIH26"/>
      <x:c r="UII26"/>
      <x:c r="UIJ26"/>
      <x:c r="UIK26"/>
      <x:c r="UIL26"/>
      <x:c r="UIM26"/>
      <x:c r="UIN26"/>
      <x:c r="UIO26"/>
      <x:c r="UIP26"/>
      <x:c r="UIQ26"/>
      <x:c r="UIR26"/>
      <x:c r="UIS26"/>
      <x:c r="UIT26"/>
      <x:c r="UIU26"/>
      <x:c r="UIV26"/>
      <x:c r="UIW26"/>
      <x:c r="UIX26"/>
      <x:c r="UIY26"/>
      <x:c r="UIZ26"/>
      <x:c r="UJA26"/>
      <x:c r="UJB26"/>
      <x:c r="UJC26"/>
      <x:c r="UJD26"/>
      <x:c r="UJE26"/>
      <x:c r="UJF26"/>
      <x:c r="UJG26"/>
      <x:c r="UJH26"/>
      <x:c r="UJI26"/>
      <x:c r="UJJ26"/>
      <x:c r="UJK26"/>
      <x:c r="UJL26"/>
      <x:c r="UJM26"/>
      <x:c r="UJN26"/>
      <x:c r="UJO26"/>
      <x:c r="UJP26"/>
      <x:c r="UJQ26"/>
      <x:c r="UJR26"/>
      <x:c r="UJS26"/>
      <x:c r="UJT26"/>
      <x:c r="UJU26"/>
      <x:c r="UJV26"/>
      <x:c r="UJW26"/>
      <x:c r="UJX26"/>
      <x:c r="UJY26"/>
      <x:c r="UJZ26"/>
      <x:c r="UKA26"/>
      <x:c r="UKB26"/>
      <x:c r="UKC26"/>
      <x:c r="UKD26"/>
      <x:c r="UKE26"/>
      <x:c r="UKF26"/>
      <x:c r="UKG26"/>
      <x:c r="UKH26"/>
      <x:c r="UKI26"/>
      <x:c r="UKJ26"/>
      <x:c r="UKK26"/>
      <x:c r="UKL26"/>
      <x:c r="UKM26"/>
      <x:c r="UKN26"/>
      <x:c r="UKO26"/>
      <x:c r="UKP26"/>
      <x:c r="UKQ26"/>
      <x:c r="UKR26"/>
      <x:c r="UKS26"/>
      <x:c r="UKT26"/>
      <x:c r="UKU26"/>
      <x:c r="UKV26"/>
      <x:c r="UKW26"/>
      <x:c r="UKX26"/>
      <x:c r="UKY26"/>
      <x:c r="UKZ26"/>
      <x:c r="ULA26"/>
      <x:c r="ULB26"/>
      <x:c r="ULC26"/>
      <x:c r="ULD26"/>
      <x:c r="ULE26"/>
      <x:c r="ULF26"/>
      <x:c r="ULG26"/>
      <x:c r="ULH26"/>
      <x:c r="ULI26"/>
      <x:c r="ULJ26"/>
      <x:c r="ULK26"/>
      <x:c r="ULL26"/>
      <x:c r="ULM26"/>
      <x:c r="ULN26"/>
      <x:c r="ULO26"/>
      <x:c r="ULP26"/>
      <x:c r="ULQ26"/>
      <x:c r="ULR26"/>
      <x:c r="ULS26"/>
      <x:c r="ULT26"/>
      <x:c r="ULU26"/>
      <x:c r="ULV26"/>
      <x:c r="ULW26"/>
      <x:c r="ULX26"/>
      <x:c r="ULY26"/>
      <x:c r="ULZ26"/>
      <x:c r="UMA26"/>
      <x:c r="UMB26"/>
      <x:c r="UMC26"/>
      <x:c r="UMD26"/>
      <x:c r="UME26"/>
      <x:c r="UMF26"/>
      <x:c r="UMG26"/>
      <x:c r="UMH26"/>
      <x:c r="UMI26"/>
      <x:c r="UMJ26"/>
      <x:c r="UMK26"/>
      <x:c r="UML26"/>
      <x:c r="UMM26"/>
      <x:c r="UMN26"/>
      <x:c r="UMO26"/>
      <x:c r="UMP26"/>
      <x:c r="UMQ26"/>
      <x:c r="UMR26"/>
      <x:c r="UMS26"/>
      <x:c r="UMT26"/>
      <x:c r="UMU26"/>
      <x:c r="UMV26"/>
      <x:c r="UMW26"/>
      <x:c r="UMX26"/>
      <x:c r="UMY26"/>
      <x:c r="UMZ26"/>
      <x:c r="UNA26"/>
      <x:c r="UNB26"/>
      <x:c r="UNC26"/>
      <x:c r="UND26"/>
      <x:c r="UNE26"/>
      <x:c r="UNF26"/>
      <x:c r="UNG26"/>
      <x:c r="UNH26"/>
      <x:c r="UNI26"/>
      <x:c r="UNJ26"/>
      <x:c r="UNK26"/>
      <x:c r="UNL26"/>
      <x:c r="UNM26"/>
      <x:c r="UNN26"/>
      <x:c r="UNO26"/>
      <x:c r="UNP26"/>
      <x:c r="UNQ26"/>
      <x:c r="UNR26"/>
      <x:c r="UNS26"/>
      <x:c r="UNT26"/>
      <x:c r="UNU26"/>
      <x:c r="UNV26"/>
      <x:c r="UNW26"/>
      <x:c r="UNX26"/>
      <x:c r="UNY26"/>
      <x:c r="UNZ26"/>
      <x:c r="UOA26"/>
      <x:c r="UOB26"/>
      <x:c r="UOC26"/>
      <x:c r="UOD26"/>
      <x:c r="UOE26"/>
      <x:c r="UOF26"/>
      <x:c r="UOG26"/>
      <x:c r="UOH26"/>
      <x:c r="UOI26"/>
      <x:c r="UOJ26"/>
      <x:c r="UOK26"/>
      <x:c r="UOL26"/>
      <x:c r="UOM26"/>
      <x:c r="UON26"/>
      <x:c r="UOO26"/>
      <x:c r="UOP26"/>
      <x:c r="UOQ26"/>
      <x:c r="UOR26"/>
      <x:c r="UOS26"/>
      <x:c r="UOT26"/>
      <x:c r="UOU26"/>
      <x:c r="UOV26"/>
      <x:c r="UOW26"/>
      <x:c r="UOX26"/>
      <x:c r="UOY26"/>
      <x:c r="UOZ26"/>
      <x:c r="UPA26"/>
      <x:c r="UPB26"/>
      <x:c r="UPC26"/>
      <x:c r="UPD26"/>
      <x:c r="UPE26"/>
      <x:c r="UPF26"/>
      <x:c r="UPG26"/>
      <x:c r="UPH26"/>
      <x:c r="UPI26"/>
      <x:c r="UPJ26"/>
      <x:c r="UPK26"/>
      <x:c r="UPL26"/>
      <x:c r="UPM26"/>
      <x:c r="UPN26"/>
      <x:c r="UPO26"/>
      <x:c r="UPP26"/>
      <x:c r="UPQ26"/>
      <x:c r="UPR26"/>
      <x:c r="UPS26"/>
      <x:c r="UPT26"/>
      <x:c r="UPU26"/>
      <x:c r="UPV26"/>
      <x:c r="UPW26"/>
      <x:c r="UPX26"/>
      <x:c r="UPY26"/>
      <x:c r="UPZ26"/>
      <x:c r="UQA26"/>
      <x:c r="UQB26"/>
      <x:c r="UQC26"/>
      <x:c r="UQD26"/>
      <x:c r="UQE26"/>
      <x:c r="UQF26"/>
      <x:c r="UQG26"/>
      <x:c r="UQH26"/>
      <x:c r="UQI26"/>
      <x:c r="UQJ26"/>
      <x:c r="UQK26"/>
      <x:c r="UQL26"/>
      <x:c r="UQM26"/>
      <x:c r="UQN26"/>
      <x:c r="UQO26"/>
      <x:c r="UQP26"/>
      <x:c r="UQQ26"/>
      <x:c r="UQR26"/>
      <x:c r="UQS26"/>
      <x:c r="UQT26"/>
      <x:c r="UQU26"/>
      <x:c r="UQV26"/>
      <x:c r="UQW26"/>
      <x:c r="UQX26"/>
      <x:c r="UQY26"/>
      <x:c r="UQZ26"/>
      <x:c r="URA26"/>
      <x:c r="URB26"/>
      <x:c r="URC26"/>
      <x:c r="URD26"/>
      <x:c r="URE26"/>
      <x:c r="URF26"/>
      <x:c r="URG26"/>
      <x:c r="URH26"/>
      <x:c r="URI26"/>
      <x:c r="URJ26"/>
      <x:c r="URK26"/>
      <x:c r="URL26"/>
      <x:c r="URM26"/>
      <x:c r="URN26"/>
      <x:c r="URO26"/>
      <x:c r="URP26"/>
      <x:c r="URQ26"/>
      <x:c r="URR26"/>
      <x:c r="URS26"/>
      <x:c r="URT26"/>
      <x:c r="URU26"/>
      <x:c r="URV26"/>
      <x:c r="URW26"/>
      <x:c r="URX26"/>
      <x:c r="URY26"/>
      <x:c r="URZ26"/>
      <x:c r="USA26"/>
      <x:c r="USB26"/>
      <x:c r="USC26"/>
      <x:c r="USD26"/>
      <x:c r="USE26"/>
      <x:c r="USF26"/>
      <x:c r="USG26"/>
      <x:c r="USH26"/>
      <x:c r="USI26"/>
      <x:c r="USJ26"/>
      <x:c r="USK26"/>
      <x:c r="USL26"/>
      <x:c r="USM26"/>
      <x:c r="USN26"/>
      <x:c r="USO26"/>
      <x:c r="USP26"/>
      <x:c r="USQ26"/>
      <x:c r="USR26"/>
      <x:c r="USS26"/>
      <x:c r="UST26"/>
      <x:c r="USU26"/>
      <x:c r="USV26"/>
      <x:c r="USW26"/>
      <x:c r="USX26"/>
      <x:c r="USY26"/>
      <x:c r="USZ26"/>
      <x:c r="UTA26"/>
      <x:c r="UTB26"/>
      <x:c r="UTC26"/>
      <x:c r="UTD26"/>
      <x:c r="UTE26"/>
      <x:c r="UTF26"/>
      <x:c r="UTG26"/>
      <x:c r="UTH26"/>
      <x:c r="UTI26"/>
      <x:c r="UTJ26"/>
      <x:c r="UTK26"/>
      <x:c r="UTL26"/>
      <x:c r="UTM26"/>
      <x:c r="UTN26"/>
      <x:c r="UTO26"/>
      <x:c r="UTP26"/>
      <x:c r="UTQ26"/>
      <x:c r="UTR26"/>
      <x:c r="UTS26"/>
      <x:c r="UTT26"/>
      <x:c r="UTU26"/>
      <x:c r="UTV26"/>
      <x:c r="UTW26"/>
      <x:c r="UTX26"/>
      <x:c r="UTY26"/>
      <x:c r="UTZ26"/>
      <x:c r="UUA26"/>
      <x:c r="UUB26"/>
      <x:c r="UUC26"/>
      <x:c r="UUD26"/>
      <x:c r="UUE26"/>
      <x:c r="UUF26"/>
      <x:c r="UUG26"/>
      <x:c r="UUH26"/>
      <x:c r="UUI26"/>
      <x:c r="UUJ26"/>
      <x:c r="UUK26"/>
      <x:c r="UUL26"/>
      <x:c r="UUM26"/>
      <x:c r="UUN26"/>
      <x:c r="UUO26"/>
      <x:c r="UUP26"/>
      <x:c r="UUQ26"/>
      <x:c r="UUR26"/>
      <x:c r="UUS26"/>
      <x:c r="UUT26"/>
      <x:c r="UUU26"/>
      <x:c r="UUV26"/>
      <x:c r="UUW26"/>
      <x:c r="UUX26"/>
      <x:c r="UUY26"/>
      <x:c r="UUZ26"/>
      <x:c r="UVA26"/>
      <x:c r="UVB26"/>
      <x:c r="UVC26"/>
      <x:c r="UVD26"/>
      <x:c r="UVE26"/>
      <x:c r="UVF26"/>
      <x:c r="UVG26"/>
      <x:c r="UVH26"/>
      <x:c r="UVI26"/>
      <x:c r="UVJ26"/>
      <x:c r="UVK26"/>
      <x:c r="UVL26"/>
      <x:c r="UVM26"/>
      <x:c r="UVN26"/>
      <x:c r="UVO26"/>
      <x:c r="UVP26"/>
      <x:c r="UVQ26"/>
      <x:c r="UVR26"/>
      <x:c r="UVS26"/>
      <x:c r="UVT26"/>
      <x:c r="UVU26"/>
      <x:c r="UVV26"/>
      <x:c r="UVW26"/>
      <x:c r="UVX26"/>
      <x:c r="UVY26"/>
      <x:c r="UVZ26"/>
      <x:c r="UWA26"/>
      <x:c r="UWB26"/>
      <x:c r="UWC26"/>
      <x:c r="UWD26"/>
      <x:c r="UWE26"/>
      <x:c r="UWF26"/>
      <x:c r="UWG26"/>
      <x:c r="UWH26"/>
      <x:c r="UWI26"/>
      <x:c r="UWJ26"/>
      <x:c r="UWK26"/>
      <x:c r="UWL26"/>
      <x:c r="UWM26"/>
      <x:c r="UWN26"/>
      <x:c r="UWO26"/>
      <x:c r="UWP26"/>
      <x:c r="UWQ26"/>
      <x:c r="UWR26"/>
      <x:c r="UWS26"/>
      <x:c r="UWT26"/>
      <x:c r="UWU26"/>
      <x:c r="UWV26"/>
      <x:c r="UWW26"/>
      <x:c r="UWX26"/>
      <x:c r="UWY26"/>
      <x:c r="UWZ26"/>
      <x:c r="UXA26"/>
      <x:c r="UXB26"/>
      <x:c r="UXC26"/>
      <x:c r="UXD26"/>
      <x:c r="UXE26"/>
      <x:c r="UXF26"/>
      <x:c r="UXG26"/>
      <x:c r="UXH26"/>
      <x:c r="UXI26"/>
      <x:c r="UXJ26"/>
      <x:c r="UXK26"/>
      <x:c r="UXL26"/>
      <x:c r="UXM26"/>
      <x:c r="UXN26"/>
      <x:c r="UXO26"/>
      <x:c r="UXP26"/>
      <x:c r="UXQ26"/>
      <x:c r="UXR26"/>
      <x:c r="UXS26"/>
      <x:c r="UXT26"/>
      <x:c r="UXU26"/>
      <x:c r="UXV26"/>
      <x:c r="UXW26"/>
      <x:c r="UXX26"/>
      <x:c r="UXY26"/>
      <x:c r="UXZ26"/>
      <x:c r="UYA26"/>
      <x:c r="UYB26"/>
      <x:c r="UYC26"/>
      <x:c r="UYD26"/>
      <x:c r="UYE26"/>
      <x:c r="UYF26"/>
      <x:c r="UYG26"/>
      <x:c r="UYH26"/>
      <x:c r="UYI26"/>
      <x:c r="UYJ26"/>
      <x:c r="UYK26"/>
      <x:c r="UYL26"/>
      <x:c r="UYM26"/>
      <x:c r="UYN26"/>
      <x:c r="UYO26"/>
      <x:c r="UYP26"/>
      <x:c r="UYQ26"/>
      <x:c r="UYR26"/>
      <x:c r="UYS26"/>
      <x:c r="UYT26"/>
      <x:c r="UYU26"/>
      <x:c r="UYV26"/>
      <x:c r="UYW26"/>
      <x:c r="UYX26"/>
      <x:c r="UYY26"/>
      <x:c r="UYZ26"/>
      <x:c r="UZA26"/>
      <x:c r="UZB26"/>
      <x:c r="UZC26"/>
      <x:c r="UZD26"/>
      <x:c r="UZE26"/>
      <x:c r="UZF26"/>
      <x:c r="UZG26"/>
      <x:c r="UZH26"/>
      <x:c r="UZI26"/>
      <x:c r="UZJ26"/>
      <x:c r="UZK26"/>
      <x:c r="UZL26"/>
      <x:c r="UZM26"/>
      <x:c r="UZN26"/>
      <x:c r="UZO26"/>
      <x:c r="UZP26"/>
      <x:c r="UZQ26"/>
      <x:c r="UZR26"/>
      <x:c r="UZS26"/>
      <x:c r="UZT26"/>
      <x:c r="UZU26"/>
      <x:c r="UZV26"/>
      <x:c r="UZW26"/>
      <x:c r="UZX26"/>
      <x:c r="UZY26"/>
      <x:c r="UZZ26"/>
      <x:c r="VAA26"/>
      <x:c r="VAB26"/>
      <x:c r="VAC26"/>
      <x:c r="VAD26"/>
      <x:c r="VAE26"/>
      <x:c r="VAF26"/>
      <x:c r="VAG26"/>
      <x:c r="VAH26"/>
      <x:c r="VAI26"/>
      <x:c r="VAJ26"/>
      <x:c r="VAK26"/>
      <x:c r="VAL26"/>
      <x:c r="VAM26"/>
      <x:c r="VAN26"/>
      <x:c r="VAO26"/>
      <x:c r="VAP26"/>
      <x:c r="VAQ26"/>
      <x:c r="VAR26"/>
      <x:c r="VAS26"/>
      <x:c r="VAT26"/>
      <x:c r="VAU26"/>
      <x:c r="VAV26"/>
      <x:c r="VAW26"/>
      <x:c r="VAX26"/>
      <x:c r="VAY26"/>
      <x:c r="VAZ26"/>
      <x:c r="VBA26"/>
      <x:c r="VBB26"/>
      <x:c r="VBC26"/>
      <x:c r="VBD26"/>
      <x:c r="VBE26"/>
      <x:c r="VBF26"/>
      <x:c r="VBG26"/>
      <x:c r="VBH26"/>
      <x:c r="VBI26"/>
      <x:c r="VBJ26"/>
      <x:c r="VBK26"/>
      <x:c r="VBL26"/>
      <x:c r="VBM26"/>
      <x:c r="VBN26"/>
      <x:c r="VBO26"/>
      <x:c r="VBP26"/>
      <x:c r="VBQ26"/>
      <x:c r="VBR26"/>
      <x:c r="VBS26"/>
      <x:c r="VBT26"/>
      <x:c r="VBU26"/>
      <x:c r="VBV26"/>
      <x:c r="VBW26"/>
      <x:c r="VBX26"/>
      <x:c r="VBY26"/>
      <x:c r="VBZ26"/>
      <x:c r="VCA26"/>
      <x:c r="VCB26"/>
      <x:c r="VCC26"/>
      <x:c r="VCD26"/>
      <x:c r="VCE26"/>
      <x:c r="VCF26"/>
      <x:c r="VCG26"/>
      <x:c r="VCH26"/>
      <x:c r="VCI26"/>
      <x:c r="VCJ26"/>
      <x:c r="VCK26"/>
      <x:c r="VCL26"/>
      <x:c r="VCM26"/>
      <x:c r="VCN26"/>
      <x:c r="VCO26"/>
      <x:c r="VCP26"/>
      <x:c r="VCQ26"/>
      <x:c r="VCR26"/>
      <x:c r="VCS26"/>
      <x:c r="VCT26"/>
      <x:c r="VCU26"/>
      <x:c r="VCV26"/>
      <x:c r="VCW26"/>
      <x:c r="VCX26"/>
      <x:c r="VCY26"/>
      <x:c r="VCZ26"/>
      <x:c r="VDA26"/>
      <x:c r="VDB26"/>
      <x:c r="VDC26"/>
      <x:c r="VDD26"/>
      <x:c r="VDE26"/>
      <x:c r="VDF26"/>
      <x:c r="VDG26"/>
      <x:c r="VDH26"/>
      <x:c r="VDI26"/>
      <x:c r="VDJ26"/>
      <x:c r="VDK26"/>
      <x:c r="VDL26"/>
      <x:c r="VDM26"/>
      <x:c r="VDN26"/>
      <x:c r="VDO26"/>
      <x:c r="VDP26"/>
      <x:c r="VDQ26"/>
      <x:c r="VDR26"/>
      <x:c r="VDS26"/>
      <x:c r="VDT26"/>
      <x:c r="VDU26"/>
      <x:c r="VDV26"/>
      <x:c r="VDW26"/>
      <x:c r="VDX26"/>
      <x:c r="VDY26"/>
      <x:c r="VDZ26"/>
      <x:c r="VEA26"/>
      <x:c r="VEB26"/>
      <x:c r="VEC26"/>
      <x:c r="VED26"/>
      <x:c r="VEE26"/>
      <x:c r="VEF26"/>
      <x:c r="VEG26"/>
      <x:c r="VEH26"/>
      <x:c r="VEI26"/>
      <x:c r="VEJ26"/>
      <x:c r="VEK26"/>
      <x:c r="VEL26"/>
      <x:c r="VEM26"/>
      <x:c r="VEN26"/>
      <x:c r="VEO26"/>
      <x:c r="VEP26"/>
      <x:c r="VEQ26"/>
      <x:c r="VER26"/>
      <x:c r="VES26"/>
      <x:c r="VET26"/>
      <x:c r="VEU26"/>
      <x:c r="VEV26"/>
      <x:c r="VEW26"/>
      <x:c r="VEX26"/>
      <x:c r="VEY26"/>
      <x:c r="VEZ26"/>
      <x:c r="VFA26"/>
      <x:c r="VFB26"/>
      <x:c r="VFC26"/>
      <x:c r="VFD26"/>
      <x:c r="VFE26"/>
      <x:c r="VFF26"/>
      <x:c r="VFG26"/>
      <x:c r="VFH26"/>
      <x:c r="VFI26"/>
      <x:c r="VFJ26"/>
      <x:c r="VFK26"/>
      <x:c r="VFL26"/>
      <x:c r="VFM26"/>
      <x:c r="VFN26"/>
      <x:c r="VFO26"/>
      <x:c r="VFP26"/>
      <x:c r="VFQ26"/>
      <x:c r="VFR26"/>
      <x:c r="VFS26"/>
      <x:c r="VFT26"/>
      <x:c r="VFU26"/>
      <x:c r="VFV26"/>
      <x:c r="VFW26"/>
      <x:c r="VFX26"/>
      <x:c r="VFY26"/>
      <x:c r="VFZ26"/>
      <x:c r="VGA26"/>
      <x:c r="VGB26"/>
      <x:c r="VGC26"/>
      <x:c r="VGD26"/>
      <x:c r="VGE26"/>
      <x:c r="VGF26"/>
      <x:c r="VGG26"/>
      <x:c r="VGH26"/>
      <x:c r="VGI26"/>
      <x:c r="VGJ26"/>
      <x:c r="VGK26"/>
      <x:c r="VGL26"/>
      <x:c r="VGM26"/>
      <x:c r="VGN26"/>
      <x:c r="VGO26"/>
      <x:c r="VGP26"/>
      <x:c r="VGQ26"/>
      <x:c r="VGR26"/>
      <x:c r="VGS26"/>
      <x:c r="VGT26"/>
      <x:c r="VGU26"/>
      <x:c r="VGV26"/>
      <x:c r="VGW26"/>
      <x:c r="VGX26"/>
      <x:c r="VGY26"/>
      <x:c r="VGZ26"/>
      <x:c r="VHA26"/>
      <x:c r="VHB26"/>
      <x:c r="VHC26"/>
      <x:c r="VHD26"/>
      <x:c r="VHE26"/>
      <x:c r="VHF26"/>
      <x:c r="VHG26"/>
      <x:c r="VHH26"/>
      <x:c r="VHI26"/>
      <x:c r="VHJ26"/>
      <x:c r="VHK26"/>
      <x:c r="VHL26"/>
      <x:c r="VHM26"/>
      <x:c r="VHN26"/>
      <x:c r="VHO26"/>
      <x:c r="VHP26"/>
      <x:c r="VHQ26"/>
      <x:c r="VHR26"/>
      <x:c r="VHS26"/>
      <x:c r="VHT26"/>
      <x:c r="VHU26"/>
      <x:c r="VHV26"/>
      <x:c r="VHW26"/>
      <x:c r="VHX26"/>
      <x:c r="VHY26"/>
      <x:c r="VHZ26"/>
      <x:c r="VIA26"/>
      <x:c r="VIB26"/>
      <x:c r="VIC26"/>
      <x:c r="VID26"/>
      <x:c r="VIE26"/>
      <x:c r="VIF26"/>
      <x:c r="VIG26"/>
      <x:c r="VIH26"/>
      <x:c r="VII26"/>
      <x:c r="VIJ26"/>
      <x:c r="VIK26"/>
      <x:c r="VIL26"/>
      <x:c r="VIM26"/>
      <x:c r="VIN26"/>
      <x:c r="VIO26"/>
      <x:c r="VIP26"/>
      <x:c r="VIQ26"/>
      <x:c r="VIR26"/>
      <x:c r="VIS26"/>
      <x:c r="VIT26"/>
      <x:c r="VIU26"/>
      <x:c r="VIV26"/>
      <x:c r="VIW26"/>
      <x:c r="VIX26"/>
      <x:c r="VIY26"/>
      <x:c r="VIZ26"/>
      <x:c r="VJA26"/>
      <x:c r="VJB26"/>
      <x:c r="VJC26"/>
      <x:c r="VJD26"/>
      <x:c r="VJE26"/>
      <x:c r="VJF26"/>
      <x:c r="VJG26"/>
      <x:c r="VJH26"/>
      <x:c r="VJI26"/>
      <x:c r="VJJ26"/>
      <x:c r="VJK26"/>
      <x:c r="VJL26"/>
      <x:c r="VJM26"/>
      <x:c r="VJN26"/>
      <x:c r="VJO26"/>
      <x:c r="VJP26"/>
      <x:c r="VJQ26"/>
      <x:c r="VJR26"/>
      <x:c r="VJS26"/>
      <x:c r="VJT26"/>
      <x:c r="VJU26"/>
      <x:c r="VJV26"/>
      <x:c r="VJW26"/>
      <x:c r="VJX26"/>
      <x:c r="VJY26"/>
      <x:c r="VJZ26"/>
      <x:c r="VKA26"/>
      <x:c r="VKB26"/>
      <x:c r="VKC26"/>
      <x:c r="VKD26"/>
      <x:c r="VKE26"/>
      <x:c r="VKF26"/>
      <x:c r="VKG26"/>
      <x:c r="VKH26"/>
      <x:c r="VKI26"/>
      <x:c r="VKJ26"/>
      <x:c r="VKK26"/>
      <x:c r="VKL26"/>
      <x:c r="VKM26"/>
      <x:c r="VKN26"/>
      <x:c r="VKO26"/>
      <x:c r="VKP26"/>
      <x:c r="VKQ26"/>
      <x:c r="VKR26"/>
      <x:c r="VKS26"/>
      <x:c r="VKT26"/>
      <x:c r="VKU26"/>
      <x:c r="VKV26"/>
      <x:c r="VKW26"/>
      <x:c r="VKX26"/>
      <x:c r="VKY26"/>
      <x:c r="VKZ26"/>
      <x:c r="VLA26"/>
      <x:c r="VLB26"/>
      <x:c r="VLC26"/>
      <x:c r="VLD26"/>
      <x:c r="VLE26"/>
      <x:c r="VLF26"/>
      <x:c r="VLG26"/>
      <x:c r="VLH26"/>
      <x:c r="VLI26"/>
      <x:c r="VLJ26"/>
      <x:c r="VLK26"/>
      <x:c r="VLL26"/>
      <x:c r="VLM26"/>
      <x:c r="VLN26"/>
      <x:c r="VLO26"/>
      <x:c r="VLP26"/>
      <x:c r="VLQ26"/>
      <x:c r="VLR26"/>
      <x:c r="VLS26"/>
      <x:c r="VLT26"/>
      <x:c r="VLU26"/>
      <x:c r="VLV26"/>
      <x:c r="VLW26"/>
      <x:c r="VLX26"/>
      <x:c r="VLY26"/>
      <x:c r="VLZ26"/>
      <x:c r="VMA26"/>
      <x:c r="VMB26"/>
      <x:c r="VMC26"/>
      <x:c r="VMD26"/>
      <x:c r="VME26"/>
      <x:c r="VMF26"/>
      <x:c r="VMG26"/>
      <x:c r="VMH26"/>
      <x:c r="VMI26"/>
      <x:c r="VMJ26"/>
      <x:c r="VMK26"/>
      <x:c r="VML26"/>
      <x:c r="VMM26"/>
      <x:c r="VMN26"/>
      <x:c r="VMO26"/>
      <x:c r="VMP26"/>
      <x:c r="VMQ26"/>
      <x:c r="VMR26"/>
      <x:c r="VMS26"/>
      <x:c r="VMT26"/>
      <x:c r="VMU26"/>
      <x:c r="VMV26"/>
      <x:c r="VMW26"/>
      <x:c r="VMX26"/>
      <x:c r="VMY26"/>
      <x:c r="VMZ26"/>
      <x:c r="VNA26"/>
      <x:c r="VNB26"/>
      <x:c r="VNC26"/>
      <x:c r="VND26"/>
      <x:c r="VNE26"/>
      <x:c r="VNF26"/>
      <x:c r="VNG26"/>
      <x:c r="VNH26"/>
      <x:c r="VNI26"/>
      <x:c r="VNJ26"/>
      <x:c r="VNK26"/>
      <x:c r="VNL26"/>
      <x:c r="VNM26"/>
      <x:c r="VNN26"/>
      <x:c r="VNO26"/>
      <x:c r="VNP26"/>
      <x:c r="VNQ26"/>
      <x:c r="VNR26"/>
      <x:c r="VNS26"/>
      <x:c r="VNT26"/>
      <x:c r="VNU26"/>
      <x:c r="VNV26"/>
      <x:c r="VNW26"/>
      <x:c r="VNX26"/>
      <x:c r="VNY26"/>
      <x:c r="VNZ26"/>
      <x:c r="VOA26"/>
      <x:c r="VOB26"/>
      <x:c r="VOC26"/>
      <x:c r="VOD26"/>
      <x:c r="VOE26"/>
      <x:c r="VOF26"/>
      <x:c r="VOG26"/>
      <x:c r="VOH26"/>
      <x:c r="VOI26"/>
      <x:c r="VOJ26"/>
      <x:c r="VOK26"/>
      <x:c r="VOL26"/>
      <x:c r="VOM26"/>
      <x:c r="VON26"/>
      <x:c r="VOO26"/>
      <x:c r="VOP26"/>
      <x:c r="VOQ26"/>
      <x:c r="VOR26"/>
      <x:c r="VOS26"/>
      <x:c r="VOT26"/>
      <x:c r="VOU26"/>
      <x:c r="VOV26"/>
      <x:c r="VOW26"/>
      <x:c r="VOX26"/>
      <x:c r="VOY26"/>
      <x:c r="VOZ26"/>
      <x:c r="VPA26"/>
      <x:c r="VPB26"/>
      <x:c r="VPC26"/>
      <x:c r="VPD26"/>
      <x:c r="VPE26"/>
      <x:c r="VPF26"/>
      <x:c r="VPG26"/>
      <x:c r="VPH26"/>
      <x:c r="VPI26"/>
      <x:c r="VPJ26"/>
      <x:c r="VPK26"/>
      <x:c r="VPL26"/>
      <x:c r="VPM26"/>
      <x:c r="VPN26"/>
      <x:c r="VPO26"/>
      <x:c r="VPP26"/>
      <x:c r="VPQ26"/>
      <x:c r="VPR26"/>
      <x:c r="VPS26"/>
      <x:c r="VPT26"/>
      <x:c r="VPU26"/>
      <x:c r="VPV26"/>
      <x:c r="VPW26"/>
      <x:c r="VPX26"/>
      <x:c r="VPY26"/>
      <x:c r="VPZ26"/>
      <x:c r="VQA26"/>
      <x:c r="VQB26"/>
      <x:c r="VQC26"/>
      <x:c r="VQD26"/>
      <x:c r="VQE26"/>
      <x:c r="VQF26"/>
      <x:c r="VQG26"/>
      <x:c r="VQH26"/>
      <x:c r="VQI26"/>
      <x:c r="VQJ26"/>
      <x:c r="VQK26"/>
      <x:c r="VQL26"/>
      <x:c r="VQM26"/>
      <x:c r="VQN26"/>
      <x:c r="VQO26"/>
      <x:c r="VQP26"/>
      <x:c r="VQQ26"/>
      <x:c r="VQR26"/>
      <x:c r="VQS26"/>
      <x:c r="VQT26"/>
      <x:c r="VQU26"/>
      <x:c r="VQV26"/>
      <x:c r="VQW26"/>
      <x:c r="VQX26"/>
      <x:c r="VQY26"/>
      <x:c r="VQZ26"/>
      <x:c r="VRA26"/>
      <x:c r="VRB26"/>
      <x:c r="VRC26"/>
      <x:c r="VRD26"/>
      <x:c r="VRE26"/>
      <x:c r="VRF26"/>
      <x:c r="VRG26"/>
      <x:c r="VRH26"/>
      <x:c r="VRI26"/>
      <x:c r="VRJ26"/>
      <x:c r="VRK26"/>
      <x:c r="VRL26"/>
      <x:c r="VRM26"/>
      <x:c r="VRN26"/>
      <x:c r="VRO26"/>
      <x:c r="VRP26"/>
      <x:c r="VRQ26"/>
      <x:c r="VRR26"/>
      <x:c r="VRS26"/>
      <x:c r="VRT26"/>
      <x:c r="VRU26"/>
      <x:c r="VRV26"/>
      <x:c r="VRW26"/>
      <x:c r="VRX26"/>
      <x:c r="VRY26"/>
      <x:c r="VRZ26"/>
      <x:c r="VSA26"/>
      <x:c r="VSB26"/>
      <x:c r="VSC26"/>
      <x:c r="VSD26"/>
      <x:c r="VSE26"/>
      <x:c r="VSF26"/>
      <x:c r="VSG26"/>
      <x:c r="VSH26"/>
      <x:c r="VSI26"/>
      <x:c r="VSJ26"/>
      <x:c r="VSK26"/>
      <x:c r="VSL26"/>
      <x:c r="VSM26"/>
      <x:c r="VSN26"/>
      <x:c r="VSO26"/>
      <x:c r="VSP26"/>
      <x:c r="VSQ26"/>
      <x:c r="VSR26"/>
      <x:c r="VSS26"/>
      <x:c r="VST26"/>
      <x:c r="VSU26"/>
      <x:c r="VSV26"/>
      <x:c r="VSW26"/>
      <x:c r="VSX26"/>
      <x:c r="VSY26"/>
      <x:c r="VSZ26"/>
      <x:c r="VTA26"/>
      <x:c r="VTB26"/>
      <x:c r="VTC26"/>
      <x:c r="VTD26"/>
      <x:c r="VTE26"/>
      <x:c r="VTF26"/>
      <x:c r="VTG26"/>
      <x:c r="VTH26"/>
      <x:c r="VTI26"/>
      <x:c r="VTJ26"/>
      <x:c r="VTK26"/>
      <x:c r="VTL26"/>
      <x:c r="VTM26"/>
      <x:c r="VTN26"/>
      <x:c r="VTO26"/>
      <x:c r="VTP26"/>
      <x:c r="VTQ26"/>
      <x:c r="VTR26"/>
      <x:c r="VTS26"/>
      <x:c r="VTT26"/>
      <x:c r="VTU26"/>
      <x:c r="VTV26"/>
      <x:c r="VTW26"/>
      <x:c r="VTX26"/>
      <x:c r="VTY26"/>
      <x:c r="VTZ26"/>
      <x:c r="VUA26"/>
      <x:c r="VUB26"/>
      <x:c r="VUC26"/>
      <x:c r="VUD26"/>
      <x:c r="VUE26"/>
      <x:c r="VUF26"/>
      <x:c r="VUG26"/>
      <x:c r="VUH26"/>
      <x:c r="VUI26"/>
      <x:c r="VUJ26"/>
      <x:c r="VUK26"/>
      <x:c r="VUL26"/>
      <x:c r="VUM26"/>
      <x:c r="VUN26"/>
      <x:c r="VUO26"/>
      <x:c r="VUP26"/>
      <x:c r="VUQ26"/>
      <x:c r="VUR26"/>
      <x:c r="VUS26"/>
      <x:c r="VUT26"/>
      <x:c r="VUU26"/>
      <x:c r="VUV26"/>
      <x:c r="VUW26"/>
      <x:c r="VUX26"/>
      <x:c r="VUY26"/>
      <x:c r="VUZ26"/>
      <x:c r="VVA26"/>
      <x:c r="VVB26"/>
      <x:c r="VVC26"/>
      <x:c r="VVD26"/>
      <x:c r="VVE26"/>
      <x:c r="VVF26"/>
      <x:c r="VVG26"/>
      <x:c r="VVH26"/>
      <x:c r="VVI26"/>
      <x:c r="VVJ26"/>
      <x:c r="VVK26"/>
      <x:c r="VVL26"/>
      <x:c r="VVM26"/>
      <x:c r="VVN26"/>
      <x:c r="VVO26"/>
      <x:c r="VVP26"/>
      <x:c r="VVQ26"/>
      <x:c r="VVR26"/>
      <x:c r="VVS26"/>
      <x:c r="VVT26"/>
      <x:c r="VVU26"/>
      <x:c r="VVV26"/>
      <x:c r="VVW26"/>
      <x:c r="VVX26"/>
      <x:c r="VVY26"/>
      <x:c r="VVZ26"/>
      <x:c r="VWA26"/>
      <x:c r="VWB26"/>
      <x:c r="VWC26"/>
      <x:c r="VWD26"/>
      <x:c r="VWE26"/>
      <x:c r="VWF26"/>
      <x:c r="VWG26"/>
      <x:c r="VWH26"/>
      <x:c r="VWI26"/>
      <x:c r="VWJ26"/>
      <x:c r="VWK26"/>
      <x:c r="VWL26"/>
      <x:c r="VWM26"/>
      <x:c r="VWN26"/>
      <x:c r="VWO26"/>
      <x:c r="VWP26"/>
      <x:c r="VWQ26"/>
      <x:c r="VWR26"/>
      <x:c r="VWS26"/>
      <x:c r="VWT26"/>
      <x:c r="VWU26"/>
      <x:c r="VWV26"/>
      <x:c r="VWW26"/>
      <x:c r="VWX26"/>
      <x:c r="VWY26"/>
      <x:c r="VWZ26"/>
      <x:c r="VXA26"/>
      <x:c r="VXB26"/>
      <x:c r="VXC26"/>
      <x:c r="VXD26"/>
      <x:c r="VXE26"/>
      <x:c r="VXF26"/>
      <x:c r="VXG26"/>
      <x:c r="VXH26"/>
      <x:c r="VXI26"/>
      <x:c r="VXJ26"/>
      <x:c r="VXK26"/>
      <x:c r="VXL26"/>
      <x:c r="VXM26"/>
      <x:c r="VXN26"/>
      <x:c r="VXO26"/>
      <x:c r="VXP26"/>
      <x:c r="VXQ26"/>
      <x:c r="VXR26"/>
      <x:c r="VXS26"/>
      <x:c r="VXT26"/>
      <x:c r="VXU26"/>
      <x:c r="VXV26"/>
      <x:c r="VXW26"/>
      <x:c r="VXX26"/>
      <x:c r="VXY26"/>
      <x:c r="VXZ26"/>
      <x:c r="VYA26"/>
      <x:c r="VYB26"/>
      <x:c r="VYC26"/>
      <x:c r="VYD26"/>
      <x:c r="VYE26"/>
      <x:c r="VYF26"/>
      <x:c r="VYG26"/>
      <x:c r="VYH26"/>
      <x:c r="VYI26"/>
      <x:c r="VYJ26"/>
      <x:c r="VYK26"/>
      <x:c r="VYL26"/>
      <x:c r="VYM26"/>
      <x:c r="VYN26"/>
      <x:c r="VYO26"/>
      <x:c r="VYP26"/>
      <x:c r="VYQ26"/>
      <x:c r="VYR26"/>
      <x:c r="VYS26"/>
      <x:c r="VYT26"/>
      <x:c r="VYU26"/>
      <x:c r="VYV26"/>
      <x:c r="VYW26"/>
      <x:c r="VYX26"/>
      <x:c r="VYY26"/>
      <x:c r="VYZ26"/>
      <x:c r="VZA26"/>
      <x:c r="VZB26"/>
      <x:c r="VZC26"/>
      <x:c r="VZD26"/>
      <x:c r="VZE26"/>
      <x:c r="VZF26"/>
      <x:c r="VZG26"/>
      <x:c r="VZH26"/>
      <x:c r="VZI26"/>
      <x:c r="VZJ26"/>
      <x:c r="VZK26"/>
      <x:c r="VZL26"/>
      <x:c r="VZM26"/>
      <x:c r="VZN26"/>
      <x:c r="VZO26"/>
      <x:c r="VZP26"/>
      <x:c r="VZQ26"/>
      <x:c r="VZR26"/>
      <x:c r="VZS26"/>
      <x:c r="VZT26"/>
      <x:c r="VZU26"/>
      <x:c r="VZV26"/>
      <x:c r="VZW26"/>
      <x:c r="VZX26"/>
      <x:c r="VZY26"/>
      <x:c r="VZZ26"/>
      <x:c r="WAA26"/>
      <x:c r="WAB26"/>
      <x:c r="WAC26"/>
      <x:c r="WAD26"/>
      <x:c r="WAE26"/>
      <x:c r="WAF26"/>
      <x:c r="WAG26"/>
      <x:c r="WAH26"/>
      <x:c r="WAI26"/>
      <x:c r="WAJ26"/>
      <x:c r="WAK26"/>
      <x:c r="WAL26"/>
      <x:c r="WAM26"/>
      <x:c r="WAN26"/>
      <x:c r="WAO26"/>
      <x:c r="WAP26"/>
      <x:c r="WAQ26"/>
      <x:c r="WAR26"/>
      <x:c r="WAS26"/>
      <x:c r="WAT26"/>
      <x:c r="WAU26"/>
      <x:c r="WAV26"/>
      <x:c r="WAW26"/>
      <x:c r="WAX26"/>
      <x:c r="WAY26"/>
      <x:c r="WAZ26"/>
      <x:c r="WBA26"/>
      <x:c r="WBB26"/>
      <x:c r="WBC26"/>
      <x:c r="WBD26"/>
      <x:c r="WBE26"/>
      <x:c r="WBF26"/>
      <x:c r="WBG26"/>
      <x:c r="WBH26"/>
      <x:c r="WBI26"/>
      <x:c r="WBJ26"/>
      <x:c r="WBK26"/>
      <x:c r="WBL26"/>
      <x:c r="WBM26"/>
      <x:c r="WBN26"/>
      <x:c r="WBO26"/>
      <x:c r="WBP26"/>
      <x:c r="WBQ26"/>
      <x:c r="WBR26"/>
      <x:c r="WBS26"/>
      <x:c r="WBT26"/>
      <x:c r="WBU26"/>
      <x:c r="WBV26"/>
      <x:c r="WBW26"/>
      <x:c r="WBX26"/>
      <x:c r="WBY26"/>
      <x:c r="WBZ26"/>
      <x:c r="WCA26"/>
      <x:c r="WCB26"/>
      <x:c r="WCC26"/>
      <x:c r="WCD26"/>
      <x:c r="WCE26"/>
      <x:c r="WCF26"/>
      <x:c r="WCG26"/>
      <x:c r="WCH26"/>
      <x:c r="WCI26"/>
      <x:c r="WCJ26"/>
      <x:c r="WCK26"/>
      <x:c r="WCL26"/>
      <x:c r="WCM26"/>
      <x:c r="WCN26"/>
      <x:c r="WCO26"/>
      <x:c r="WCP26"/>
      <x:c r="WCQ26"/>
      <x:c r="WCR26"/>
      <x:c r="WCS26"/>
      <x:c r="WCT26"/>
      <x:c r="WCU26"/>
      <x:c r="WCV26"/>
      <x:c r="WCW26"/>
      <x:c r="WCX26"/>
      <x:c r="WCY26"/>
      <x:c r="WCZ26"/>
      <x:c r="WDA26"/>
      <x:c r="WDB26"/>
      <x:c r="WDC26"/>
      <x:c r="WDD26"/>
      <x:c r="WDE26"/>
      <x:c r="WDF26"/>
      <x:c r="WDG26"/>
      <x:c r="WDH26"/>
      <x:c r="WDI26"/>
      <x:c r="WDJ26"/>
      <x:c r="WDK26"/>
      <x:c r="WDL26"/>
      <x:c r="WDM26"/>
      <x:c r="WDN26"/>
      <x:c r="WDO26"/>
      <x:c r="WDP26"/>
      <x:c r="WDQ26"/>
      <x:c r="WDR26"/>
      <x:c r="WDS26"/>
      <x:c r="WDT26"/>
      <x:c r="WDU26"/>
      <x:c r="WDV26"/>
      <x:c r="WDW26"/>
      <x:c r="WDX26"/>
      <x:c r="WDY26"/>
      <x:c r="WDZ26"/>
      <x:c r="WEA26"/>
      <x:c r="WEB26"/>
      <x:c r="WEC26"/>
      <x:c r="WED26"/>
      <x:c r="WEE26"/>
      <x:c r="WEF26"/>
      <x:c r="WEG26"/>
      <x:c r="WEH26"/>
      <x:c r="WEI26"/>
      <x:c r="WEJ26"/>
      <x:c r="WEK26"/>
      <x:c r="WEL26"/>
      <x:c r="WEM26"/>
      <x:c r="WEN26"/>
      <x:c r="WEO26"/>
      <x:c r="WEP26"/>
      <x:c r="WEQ26"/>
      <x:c r="WER26"/>
      <x:c r="WES26"/>
      <x:c r="WET26"/>
      <x:c r="WEU26"/>
      <x:c r="WEV26"/>
      <x:c r="WEW26"/>
      <x:c r="WEX26"/>
      <x:c r="WEY26"/>
      <x:c r="WEZ26"/>
      <x:c r="WFA26"/>
      <x:c r="WFB26"/>
      <x:c r="WFC26"/>
      <x:c r="WFD26"/>
      <x:c r="WFE26"/>
      <x:c r="WFF26"/>
      <x:c r="WFG26"/>
      <x:c r="WFH26"/>
      <x:c r="WFI26"/>
      <x:c r="WFJ26"/>
      <x:c r="WFK26"/>
      <x:c r="WFL26"/>
      <x:c r="WFM26"/>
      <x:c r="WFN26"/>
      <x:c r="WFO26"/>
      <x:c r="WFP26"/>
      <x:c r="WFQ26"/>
      <x:c r="WFR26"/>
      <x:c r="WFS26"/>
      <x:c r="WFT26"/>
      <x:c r="WFU26"/>
      <x:c r="WFV26"/>
      <x:c r="WFW26"/>
      <x:c r="WFX26"/>
      <x:c r="WFY26"/>
      <x:c r="WFZ26"/>
      <x:c r="WGA26"/>
      <x:c r="WGB26"/>
      <x:c r="WGC26"/>
      <x:c r="WGD26"/>
      <x:c r="WGE26"/>
      <x:c r="WGF26"/>
      <x:c r="WGG26"/>
      <x:c r="WGH26"/>
      <x:c r="WGI26"/>
      <x:c r="WGJ26"/>
      <x:c r="WGK26"/>
      <x:c r="WGL26"/>
      <x:c r="WGM26"/>
      <x:c r="WGN26"/>
      <x:c r="WGO26"/>
      <x:c r="WGP26"/>
      <x:c r="WGQ26"/>
      <x:c r="WGR26"/>
      <x:c r="WGS26"/>
      <x:c r="WGT26"/>
      <x:c r="WGU26"/>
      <x:c r="WGV26"/>
      <x:c r="WGW26"/>
      <x:c r="WGX26"/>
      <x:c r="WGY26"/>
      <x:c r="WGZ26"/>
      <x:c r="WHA26"/>
      <x:c r="WHB26"/>
      <x:c r="WHC26"/>
      <x:c r="WHD26"/>
      <x:c r="WHE26"/>
      <x:c r="WHF26"/>
      <x:c r="WHG26"/>
      <x:c r="WHH26"/>
      <x:c r="WHI26"/>
      <x:c r="WHJ26"/>
      <x:c r="WHK26"/>
      <x:c r="WHL26"/>
      <x:c r="WHM26"/>
      <x:c r="WHN26"/>
      <x:c r="WHO26"/>
      <x:c r="WHP26"/>
      <x:c r="WHQ26"/>
      <x:c r="WHR26"/>
      <x:c r="WHS26"/>
      <x:c r="WHT26"/>
      <x:c r="WHU26"/>
      <x:c r="WHV26"/>
      <x:c r="WHW26"/>
      <x:c r="WHX26"/>
      <x:c r="WHY26"/>
      <x:c r="WHZ26"/>
      <x:c r="WIA26"/>
      <x:c r="WIB26"/>
      <x:c r="WIC26"/>
      <x:c r="WID26"/>
      <x:c r="WIE26"/>
      <x:c r="WIF26"/>
      <x:c r="WIG26"/>
      <x:c r="WIH26"/>
      <x:c r="WII26"/>
      <x:c r="WIJ26"/>
      <x:c r="WIK26"/>
      <x:c r="WIL26"/>
      <x:c r="WIM26"/>
      <x:c r="WIN26"/>
      <x:c r="WIO26"/>
      <x:c r="WIP26"/>
      <x:c r="WIQ26"/>
      <x:c r="WIR26"/>
      <x:c r="WIS26"/>
      <x:c r="WIT26"/>
      <x:c r="WIU26"/>
      <x:c r="WIV26"/>
      <x:c r="WIW26"/>
      <x:c r="WIX26"/>
      <x:c r="WIY26"/>
      <x:c r="WIZ26"/>
      <x:c r="WJA26"/>
      <x:c r="WJB26"/>
      <x:c r="WJC26"/>
      <x:c r="WJD26"/>
      <x:c r="WJE26"/>
      <x:c r="WJF26"/>
      <x:c r="WJG26"/>
      <x:c r="WJH26"/>
      <x:c r="WJI26"/>
      <x:c r="WJJ26"/>
      <x:c r="WJK26"/>
      <x:c r="WJL26"/>
      <x:c r="WJM26"/>
      <x:c r="WJN26"/>
      <x:c r="WJO26"/>
      <x:c r="WJP26"/>
      <x:c r="WJQ26"/>
      <x:c r="WJR26"/>
      <x:c r="WJS26"/>
      <x:c r="WJT26"/>
      <x:c r="WJU26"/>
      <x:c r="WJV26"/>
      <x:c r="WJW26"/>
      <x:c r="WJX26"/>
      <x:c r="WJY26"/>
      <x:c r="WJZ26"/>
      <x:c r="WKA26"/>
      <x:c r="WKB26"/>
      <x:c r="WKC26"/>
      <x:c r="WKD26"/>
      <x:c r="WKE26"/>
      <x:c r="WKF26"/>
      <x:c r="WKG26"/>
      <x:c r="WKH26"/>
      <x:c r="WKI26"/>
      <x:c r="WKJ26"/>
      <x:c r="WKK26"/>
      <x:c r="WKL26"/>
      <x:c r="WKM26"/>
      <x:c r="WKN26"/>
      <x:c r="WKO26"/>
      <x:c r="WKP26"/>
      <x:c r="WKQ26"/>
      <x:c r="WKR26"/>
      <x:c r="WKS26"/>
      <x:c r="WKT26"/>
      <x:c r="WKU26"/>
      <x:c r="WKV26"/>
      <x:c r="WKW26"/>
      <x:c r="WKX26"/>
      <x:c r="WKY26"/>
      <x:c r="WKZ26"/>
      <x:c r="WLA26"/>
      <x:c r="WLB26"/>
      <x:c r="WLC26"/>
      <x:c r="WLD26"/>
      <x:c r="WLE26"/>
      <x:c r="WLF26"/>
      <x:c r="WLG26"/>
      <x:c r="WLH26"/>
      <x:c r="WLI26"/>
      <x:c r="WLJ26"/>
      <x:c r="WLK26"/>
      <x:c r="WLL26"/>
      <x:c r="WLM26"/>
      <x:c r="WLN26"/>
      <x:c r="WLO26"/>
      <x:c r="WLP26"/>
      <x:c r="WLQ26"/>
      <x:c r="WLR26"/>
      <x:c r="WLS26"/>
      <x:c r="WLT26"/>
      <x:c r="WLU26"/>
      <x:c r="WLV26"/>
      <x:c r="WLW26"/>
      <x:c r="WLX26"/>
      <x:c r="WLY26"/>
      <x:c r="WLZ26"/>
      <x:c r="WMA26"/>
      <x:c r="WMB26"/>
      <x:c r="WMC26"/>
      <x:c r="WMD26"/>
      <x:c r="WME26"/>
      <x:c r="WMF26"/>
      <x:c r="WMG26"/>
      <x:c r="WMH26"/>
      <x:c r="WMI26"/>
      <x:c r="WMJ26"/>
      <x:c r="WMK26"/>
      <x:c r="WML26"/>
      <x:c r="WMM26"/>
      <x:c r="WMN26"/>
      <x:c r="WMO26"/>
      <x:c r="WMP26"/>
      <x:c r="WMQ26"/>
      <x:c r="WMR26"/>
      <x:c r="WMS26"/>
      <x:c r="WMT26"/>
      <x:c r="WMU26"/>
      <x:c r="WMV26"/>
      <x:c r="WMW26"/>
      <x:c r="WMX26"/>
      <x:c r="WMY26"/>
      <x:c r="WMZ26"/>
      <x:c r="WNA26"/>
      <x:c r="WNB26"/>
      <x:c r="WNC26"/>
      <x:c r="WND26"/>
      <x:c r="WNE26"/>
      <x:c r="WNF26"/>
      <x:c r="WNG26"/>
      <x:c r="WNH26"/>
      <x:c r="WNI26"/>
      <x:c r="WNJ26"/>
      <x:c r="WNK26"/>
      <x:c r="WNL26"/>
      <x:c r="WNM26"/>
      <x:c r="WNN26"/>
      <x:c r="WNO26"/>
      <x:c r="WNP26"/>
      <x:c r="WNQ26"/>
      <x:c r="WNR26"/>
      <x:c r="WNS26"/>
      <x:c r="WNT26"/>
      <x:c r="WNU26"/>
      <x:c r="WNV26"/>
      <x:c r="WNW26"/>
      <x:c r="WNX26"/>
      <x:c r="WNY26"/>
      <x:c r="WNZ26"/>
      <x:c r="WOA26"/>
      <x:c r="WOB26"/>
      <x:c r="WOC26"/>
      <x:c r="WOD26"/>
      <x:c r="WOE26"/>
      <x:c r="WOF26"/>
      <x:c r="WOG26"/>
      <x:c r="WOH26"/>
      <x:c r="WOI26"/>
      <x:c r="WOJ26"/>
      <x:c r="WOK26"/>
      <x:c r="WOL26"/>
      <x:c r="WOM26"/>
      <x:c r="WON26"/>
      <x:c r="WOO26"/>
      <x:c r="WOP26"/>
      <x:c r="WOQ26"/>
      <x:c r="WOR26"/>
      <x:c r="WOS26"/>
      <x:c r="WOT26"/>
      <x:c r="WOU26"/>
      <x:c r="WOV26"/>
      <x:c r="WOW26"/>
      <x:c r="WOX26"/>
      <x:c r="WOY26"/>
      <x:c r="WOZ26"/>
      <x:c r="WPA26"/>
      <x:c r="WPB26"/>
      <x:c r="WPC26"/>
      <x:c r="WPD26"/>
      <x:c r="WPE26"/>
      <x:c r="WPF26"/>
      <x:c r="WPG26"/>
      <x:c r="WPH26"/>
      <x:c r="WPI26"/>
      <x:c r="WPJ26"/>
      <x:c r="WPK26"/>
      <x:c r="WPL26"/>
      <x:c r="WPM26"/>
      <x:c r="WPN26"/>
      <x:c r="WPO26"/>
      <x:c r="WPP26"/>
      <x:c r="WPQ26"/>
      <x:c r="WPR26"/>
      <x:c r="WPS26"/>
      <x:c r="WPT26"/>
      <x:c r="WPU26"/>
      <x:c r="WPV26"/>
      <x:c r="WPW26"/>
      <x:c r="WPX26"/>
      <x:c r="WPY26"/>
      <x:c r="WPZ26"/>
      <x:c r="WQA26"/>
      <x:c r="WQB26"/>
      <x:c r="WQC26"/>
      <x:c r="WQD26"/>
      <x:c r="WQE26"/>
      <x:c r="WQF26"/>
      <x:c r="WQG26"/>
      <x:c r="WQH26"/>
      <x:c r="WQI26"/>
      <x:c r="WQJ26"/>
      <x:c r="WQK26"/>
      <x:c r="WQL26"/>
      <x:c r="WQM26"/>
      <x:c r="WQN26"/>
      <x:c r="WQO26"/>
      <x:c r="WQP26"/>
      <x:c r="WQQ26"/>
      <x:c r="WQR26"/>
      <x:c r="WQS26"/>
      <x:c r="WQT26"/>
      <x:c r="WQU26"/>
      <x:c r="WQV26"/>
      <x:c r="WQW26"/>
      <x:c r="WQX26"/>
      <x:c r="WQY26"/>
      <x:c r="WQZ26"/>
      <x:c r="WRA26"/>
      <x:c r="WRB26"/>
      <x:c r="WRC26"/>
      <x:c r="WRD26"/>
      <x:c r="WRE26"/>
      <x:c r="WRF26"/>
      <x:c r="WRG26"/>
      <x:c r="WRH26"/>
      <x:c r="WRI26"/>
      <x:c r="WRJ26"/>
      <x:c r="WRK26"/>
      <x:c r="WRL26"/>
      <x:c r="WRM26"/>
      <x:c r="WRN26"/>
      <x:c r="WRO26"/>
      <x:c r="WRP26"/>
      <x:c r="WRQ26"/>
      <x:c r="WRR26"/>
      <x:c r="WRS26"/>
      <x:c r="WRT26"/>
      <x:c r="WRU26"/>
      <x:c r="WRV26"/>
      <x:c r="WRW26"/>
      <x:c r="WRX26"/>
      <x:c r="WRY26"/>
      <x:c r="WRZ26"/>
      <x:c r="WSA26"/>
      <x:c r="WSB26"/>
      <x:c r="WSC26"/>
      <x:c r="WSD26"/>
      <x:c r="WSE26"/>
      <x:c r="WSF26"/>
      <x:c r="WSG26"/>
      <x:c r="WSH26"/>
      <x:c r="WSI26"/>
      <x:c r="WSJ26"/>
      <x:c r="WSK26"/>
      <x:c r="WSL26"/>
      <x:c r="WSM26"/>
      <x:c r="WSN26"/>
      <x:c r="WSO26"/>
      <x:c r="WSP26"/>
      <x:c r="WSQ26"/>
      <x:c r="WSR26"/>
      <x:c r="WSS26"/>
      <x:c r="WST26"/>
      <x:c r="WSU26"/>
      <x:c r="WSV26"/>
      <x:c r="WSW26"/>
      <x:c r="WSX26"/>
      <x:c r="WSY26"/>
      <x:c r="WSZ26"/>
      <x:c r="WTA26"/>
      <x:c r="WTB26"/>
      <x:c r="WTC26"/>
      <x:c r="WTD26"/>
      <x:c r="WTE26"/>
      <x:c r="WTF26"/>
      <x:c r="WTG26"/>
      <x:c r="WTH26"/>
      <x:c r="WTI26"/>
      <x:c r="WTJ26"/>
      <x:c r="WTK26"/>
      <x:c r="WTL26"/>
      <x:c r="WTM26"/>
      <x:c r="WTN26"/>
      <x:c r="WTO26"/>
      <x:c r="WTP26"/>
      <x:c r="WTQ26"/>
      <x:c r="WTR26"/>
      <x:c r="WTS26"/>
      <x:c r="WTT26"/>
      <x:c r="WTU26"/>
      <x:c r="WTV26"/>
      <x:c r="WTW26"/>
      <x:c r="WTX26"/>
      <x:c r="WTY26"/>
      <x:c r="WTZ26"/>
      <x:c r="WUA26"/>
      <x:c r="WUB26"/>
      <x:c r="WUC26"/>
      <x:c r="WUD26"/>
      <x:c r="WUE26"/>
      <x:c r="WUF26"/>
      <x:c r="WUG26"/>
      <x:c r="WUH26"/>
      <x:c r="WUI26"/>
      <x:c r="WUJ26"/>
      <x:c r="WUK26"/>
      <x:c r="WUL26"/>
      <x:c r="WUM26"/>
      <x:c r="WUN26"/>
      <x:c r="WUO26"/>
      <x:c r="WUP26"/>
      <x:c r="WUQ26"/>
      <x:c r="WUR26"/>
      <x:c r="WUS26"/>
      <x:c r="WUT26"/>
      <x:c r="WUU26"/>
      <x:c r="WUV26"/>
      <x:c r="WUW26"/>
      <x:c r="WUX26"/>
      <x:c r="WUY26"/>
      <x:c r="WUZ26"/>
      <x:c r="WVA26"/>
      <x:c r="WVB26"/>
      <x:c r="WVC26"/>
      <x:c r="WVD26"/>
      <x:c r="WVE26"/>
      <x:c r="WVF26"/>
      <x:c r="WVG26"/>
      <x:c r="WVH26"/>
      <x:c r="WVI26"/>
      <x:c r="WVJ26"/>
      <x:c r="WVK26"/>
      <x:c r="WVL26"/>
      <x:c r="WVM26"/>
      <x:c r="WVN26"/>
      <x:c r="WVO26"/>
      <x:c r="WVP26"/>
      <x:c r="WVQ26"/>
      <x:c r="WVR26"/>
      <x:c r="WVS26"/>
      <x:c r="WVT26"/>
      <x:c r="WVU26"/>
      <x:c r="WVV26"/>
      <x:c r="WVW26"/>
      <x:c r="WVX26"/>
      <x:c r="WVY26"/>
      <x:c r="WVZ26"/>
      <x:c r="WWA26"/>
      <x:c r="WWB26"/>
      <x:c r="WWC26"/>
      <x:c r="WWD26"/>
      <x:c r="WWE26"/>
      <x:c r="WWF26"/>
      <x:c r="WWG26"/>
      <x:c r="WWH26"/>
      <x:c r="WWI26"/>
      <x:c r="WWJ26"/>
      <x:c r="WWK26"/>
      <x:c r="WWL26"/>
      <x:c r="WWM26"/>
      <x:c r="WWN26"/>
      <x:c r="WWO26"/>
      <x:c r="WWP26"/>
      <x:c r="WWQ26"/>
      <x:c r="WWR26"/>
      <x:c r="WWS26"/>
      <x:c r="WWT26"/>
      <x:c r="WWU26"/>
      <x:c r="WWV26"/>
      <x:c r="WWW26"/>
      <x:c r="WWX26"/>
      <x:c r="WWY26"/>
      <x:c r="WWZ26"/>
      <x:c r="WXA26"/>
      <x:c r="WXB26"/>
      <x:c r="WXC26"/>
      <x:c r="WXD26"/>
      <x:c r="WXE26"/>
      <x:c r="WXF26"/>
      <x:c r="WXG26"/>
      <x:c r="WXH26"/>
      <x:c r="WXI26"/>
      <x:c r="WXJ26"/>
      <x:c r="WXK26"/>
      <x:c r="WXL26"/>
      <x:c r="WXM26"/>
      <x:c r="WXN26"/>
      <x:c r="WXO26"/>
      <x:c r="WXP26"/>
      <x:c r="WXQ26"/>
      <x:c r="WXR26"/>
      <x:c r="WXS26"/>
      <x:c r="WXT26"/>
      <x:c r="WXU26"/>
      <x:c r="WXV26"/>
      <x:c r="WXW26"/>
      <x:c r="WXX26"/>
      <x:c r="WXY26"/>
      <x:c r="WXZ26"/>
      <x:c r="WYA26"/>
      <x:c r="WYB26"/>
      <x:c r="WYC26"/>
      <x:c r="WYD26"/>
      <x:c r="WYE26"/>
      <x:c r="WYF26"/>
      <x:c r="WYG26"/>
      <x:c r="WYH26"/>
      <x:c r="WYI26"/>
      <x:c r="WYJ26"/>
      <x:c r="WYK26"/>
      <x:c r="WYL26"/>
      <x:c r="WYM26"/>
      <x:c r="WYN26"/>
      <x:c r="WYO26"/>
      <x:c r="WYP26"/>
      <x:c r="WYQ26"/>
      <x:c r="WYR26"/>
      <x:c r="WYS26"/>
      <x:c r="WYT26"/>
      <x:c r="WYU26"/>
      <x:c r="WYV26"/>
      <x:c r="WYW26"/>
      <x:c r="WYX26"/>
      <x:c r="WYY26"/>
      <x:c r="WYZ26"/>
      <x:c r="WZA26"/>
      <x:c r="WZB26"/>
      <x:c r="WZC26"/>
      <x:c r="WZD26"/>
      <x:c r="WZE26"/>
      <x:c r="WZF26"/>
      <x:c r="WZG26"/>
      <x:c r="WZH26"/>
      <x:c r="WZI26"/>
      <x:c r="WZJ26"/>
      <x:c r="WZK26"/>
      <x:c r="WZL26"/>
      <x:c r="WZM26"/>
      <x:c r="WZN26"/>
      <x:c r="WZO26"/>
      <x:c r="WZP26"/>
      <x:c r="WZQ26"/>
      <x:c r="WZR26"/>
      <x:c r="WZS26"/>
      <x:c r="WZT26"/>
      <x:c r="WZU26"/>
      <x:c r="WZV26"/>
      <x:c r="WZW26"/>
      <x:c r="WZX26"/>
      <x:c r="WZY26"/>
      <x:c r="WZZ26"/>
      <x:c r="XAA26"/>
      <x:c r="XAB26"/>
      <x:c r="XAC26"/>
      <x:c r="XAD26"/>
      <x:c r="XAE26"/>
      <x:c r="XAF26"/>
      <x:c r="XAG26"/>
      <x:c r="XAH26"/>
      <x:c r="XAI26"/>
      <x:c r="XAJ26"/>
      <x:c r="XAK26"/>
      <x:c r="XAL26"/>
      <x:c r="XAM26"/>
      <x:c r="XAN26"/>
      <x:c r="XAO26"/>
      <x:c r="XAP26"/>
      <x:c r="XAQ26"/>
      <x:c r="XAR26"/>
      <x:c r="XAS26"/>
      <x:c r="XAT26"/>
      <x:c r="XAU26"/>
      <x:c r="XAV26"/>
      <x:c r="XAW26"/>
      <x:c r="XAX26"/>
      <x:c r="XAY26"/>
      <x:c r="XAZ26"/>
      <x:c r="XBA26"/>
      <x:c r="XBB26"/>
      <x:c r="XBC26"/>
      <x:c r="XBD26"/>
      <x:c r="XBE26"/>
      <x:c r="XBF26"/>
      <x:c r="XBG26"/>
      <x:c r="XBH26"/>
      <x:c r="XBI26"/>
      <x:c r="XBJ26"/>
      <x:c r="XBK26"/>
      <x:c r="XBL26"/>
      <x:c r="XBM26"/>
      <x:c r="XBN26"/>
      <x:c r="XBO26"/>
      <x:c r="XBP26"/>
      <x:c r="XBQ26"/>
      <x:c r="XBR26"/>
      <x:c r="XBS26"/>
      <x:c r="XBT26"/>
      <x:c r="XBU26"/>
      <x:c r="XBV26"/>
      <x:c r="XBW26"/>
      <x:c r="XBX26"/>
      <x:c r="XBY26"/>
      <x:c r="XBZ26"/>
      <x:c r="XCA26"/>
      <x:c r="XCB26"/>
      <x:c r="XCC26"/>
      <x:c r="XCD26"/>
      <x:c r="XCE26"/>
      <x:c r="XCF26"/>
      <x:c r="XCG26"/>
      <x:c r="XCH26"/>
      <x:c r="XCI26"/>
      <x:c r="XCJ26"/>
      <x:c r="XCK26"/>
      <x:c r="XCL26"/>
      <x:c r="XCM26"/>
      <x:c r="XCN26"/>
      <x:c r="XCO26"/>
      <x:c r="XCP26"/>
      <x:c r="XCQ26"/>
      <x:c r="XCR26"/>
      <x:c r="XCS26"/>
      <x:c r="XCT26"/>
      <x:c r="XCU26"/>
      <x:c r="XCV26"/>
      <x:c r="XCW26"/>
      <x:c r="XCX26"/>
      <x:c r="XCY26"/>
      <x:c r="XCZ26"/>
      <x:c r="XDA26"/>
      <x:c r="XDB26"/>
      <x:c r="XDC26"/>
      <x:c r="XDD26"/>
      <x:c r="XDE26"/>
      <x:c r="XDF26"/>
      <x:c r="XDG26"/>
      <x:c r="XDH26"/>
      <x:c r="XDI26"/>
      <x:c r="XDJ26"/>
      <x:c r="XDK26"/>
      <x:c r="XDL26"/>
      <x:c r="XDM26"/>
      <x:c r="XDN26"/>
      <x:c r="XDO26"/>
      <x:c r="XDP26"/>
      <x:c r="XDQ26"/>
      <x:c r="XDR26"/>
      <x:c r="XDS26"/>
      <x:c r="XDT26"/>
      <x:c r="XDU26"/>
      <x:c r="XDV26"/>
      <x:c r="XDW26"/>
      <x:c r="XDX26"/>
      <x:c r="XDY26"/>
      <x:c r="XDZ26"/>
      <x:c r="XEA26"/>
      <x:c r="XEB26"/>
      <x:c r="XEC26"/>
      <x:c r="XED26"/>
      <x:c r="XEE26"/>
      <x:c r="XEF26"/>
      <x:c r="XEG26"/>
      <x:c r="XEH26"/>
      <x:c r="XEI26"/>
      <x:c r="XEJ26"/>
      <x:c r="XEK26"/>
      <x:c r="XEL26"/>
      <x:c r="XEM26"/>
      <x:c r="XEN26"/>
      <x:c r="XEO26"/>
      <x:c r="XEP26"/>
      <x:c r="XEQ26"/>
      <x:c r="XER26"/>
      <x:c r="XES26"/>
      <x:c r="XET26"/>
      <x:c r="XEU26"/>
    </x:row>
    <x:row r="27" spans="1:16375" ht="21.949999999999999" customHeight="1">
      <x:c r="A27" s="28" t="s">
        <x:v>214</x:v>
      </x:c>
      <x:c r="B27" s="27"/>
      <x:c r="C27" s="26"/>
      <x:c r="D27" s="26"/>
      <x:c r="E27" s="72" t="s">
        <x:v>160</x:v>
      </x:c>
      <x:c r="HZ27"/>
      <x:c r="IA27"/>
      <x:c r="IB27"/>
      <x:c r="IC27"/>
      <x:c r="ID27"/>
      <x:c r="IE27"/>
      <x:c r="IF27"/>
      <x:c r="IG27"/>
      <x:c r="IH27"/>
      <x:c r="II27"/>
      <x:c r="IJ27"/>
      <x:c r="IK27"/>
      <x:c r="IL27"/>
      <x:c r="IM27"/>
      <x:c r="IN27"/>
      <x:c r="IO27"/>
      <x:c r="IP27"/>
      <x:c r="IQ27"/>
      <x:c r="IR27"/>
      <x:c r="IS27"/>
      <x:c r="IT27"/>
      <x:c r="IU27"/>
      <x:c r="IV27"/>
      <x:c r="IW27"/>
      <x:c r="IX27"/>
      <x:c r="IY27"/>
      <x:c r="IZ27"/>
      <x:c r="JA27"/>
      <x:c r="JB27"/>
      <x:c r="JC27"/>
      <x:c r="JD27"/>
      <x:c r="JE27"/>
      <x:c r="JF27"/>
      <x:c r="JG27"/>
      <x:c r="JH27"/>
      <x:c r="JI27"/>
      <x:c r="JJ27"/>
      <x:c r="JK27"/>
      <x:c r="JL27"/>
      <x:c r="JM27"/>
      <x:c r="JN27"/>
      <x:c r="JO27"/>
      <x:c r="JP27"/>
      <x:c r="JQ27"/>
      <x:c r="JR27"/>
      <x:c r="JS27"/>
      <x:c r="JT27"/>
      <x:c r="JU27"/>
      <x:c r="JV27"/>
      <x:c r="JW27"/>
      <x:c r="JX27"/>
      <x:c r="JY27"/>
      <x:c r="JZ27"/>
      <x:c r="KA27"/>
      <x:c r="KB27"/>
      <x:c r="KC27"/>
      <x:c r="KD27"/>
      <x:c r="KE27"/>
      <x:c r="KF27"/>
      <x:c r="KG27"/>
      <x:c r="KH27"/>
      <x:c r="KI27"/>
      <x:c r="KJ27"/>
      <x:c r="KK27"/>
      <x:c r="KL27"/>
      <x:c r="KM27"/>
      <x:c r="KN27"/>
      <x:c r="KO27"/>
      <x:c r="KP27"/>
      <x:c r="KQ27"/>
      <x:c r="KR27"/>
      <x:c r="KS27"/>
      <x:c r="KT27"/>
      <x:c r="KU27"/>
      <x:c r="KV27"/>
      <x:c r="KW27"/>
      <x:c r="KX27"/>
      <x:c r="KY27"/>
      <x:c r="KZ27"/>
      <x:c r="LA27"/>
      <x:c r="LB27"/>
      <x:c r="LC27"/>
      <x:c r="LD27"/>
      <x:c r="LE27"/>
      <x:c r="LF27"/>
      <x:c r="LG27"/>
      <x:c r="LH27"/>
      <x:c r="LI27"/>
      <x:c r="LJ27"/>
      <x:c r="LK27"/>
      <x:c r="LL27"/>
      <x:c r="LM27"/>
      <x:c r="LN27"/>
      <x:c r="LO27"/>
      <x:c r="LP27"/>
      <x:c r="LQ27"/>
      <x:c r="LR27"/>
      <x:c r="LS27"/>
      <x:c r="LT27"/>
      <x:c r="LU27"/>
      <x:c r="LV27"/>
      <x:c r="LW27"/>
      <x:c r="LX27"/>
      <x:c r="LY27"/>
      <x:c r="LZ27"/>
      <x:c r="MA27"/>
      <x:c r="MB27"/>
      <x:c r="MC27"/>
      <x:c r="MD27"/>
      <x:c r="ME27"/>
      <x:c r="MF27"/>
      <x:c r="MG27"/>
      <x:c r="MH27"/>
      <x:c r="MI27"/>
      <x:c r="MJ27"/>
      <x:c r="MK27"/>
      <x:c r="ML27"/>
      <x:c r="MM27"/>
      <x:c r="MN27"/>
      <x:c r="MO27"/>
      <x:c r="MP27"/>
      <x:c r="MQ27"/>
      <x:c r="MR27"/>
      <x:c r="MS27"/>
      <x:c r="MT27"/>
      <x:c r="MU27"/>
      <x:c r="MV27"/>
      <x:c r="MW27"/>
      <x:c r="MX27"/>
      <x:c r="MY27"/>
      <x:c r="MZ27"/>
      <x:c r="NA27"/>
      <x:c r="NB27"/>
      <x:c r="NC27"/>
      <x:c r="ND27"/>
      <x:c r="NE27"/>
      <x:c r="NF27"/>
      <x:c r="NG27"/>
      <x:c r="NH27"/>
      <x:c r="NI27"/>
      <x:c r="NJ27"/>
      <x:c r="NK27"/>
      <x:c r="NL27"/>
      <x:c r="NM27"/>
      <x:c r="NN27"/>
      <x:c r="NO27"/>
      <x:c r="NP27"/>
      <x:c r="NQ27"/>
      <x:c r="NR27"/>
      <x:c r="NS27"/>
      <x:c r="NT27"/>
      <x:c r="NU27"/>
      <x:c r="NV27"/>
      <x:c r="NW27"/>
      <x:c r="NX27"/>
      <x:c r="NY27"/>
      <x:c r="NZ27"/>
      <x:c r="OA27"/>
      <x:c r="OB27"/>
      <x:c r="OC27"/>
      <x:c r="OD27"/>
      <x:c r="OE27"/>
      <x:c r="OF27"/>
      <x:c r="OG27"/>
      <x:c r="OH27"/>
      <x:c r="OI27"/>
      <x:c r="OJ27"/>
      <x:c r="OK27"/>
      <x:c r="OL27"/>
      <x:c r="OM27"/>
      <x:c r="ON27"/>
      <x:c r="OO27"/>
      <x:c r="OP27"/>
      <x:c r="OQ27"/>
      <x:c r="OR27"/>
      <x:c r="OS27"/>
      <x:c r="OT27"/>
      <x:c r="OU27"/>
      <x:c r="OV27"/>
      <x:c r="OW27"/>
      <x:c r="OX27"/>
      <x:c r="OY27"/>
      <x:c r="OZ27"/>
      <x:c r="PA27"/>
      <x:c r="PB27"/>
      <x:c r="PC27"/>
      <x:c r="PD27"/>
      <x:c r="PE27"/>
      <x:c r="PF27"/>
      <x:c r="PG27"/>
      <x:c r="PH27"/>
      <x:c r="PI27"/>
      <x:c r="PJ27"/>
      <x:c r="PK27"/>
      <x:c r="PL27"/>
      <x:c r="PM27"/>
      <x:c r="PN27"/>
      <x:c r="PO27"/>
      <x:c r="PP27"/>
      <x:c r="PQ27"/>
      <x:c r="PR27"/>
      <x:c r="PS27"/>
      <x:c r="PT27"/>
      <x:c r="PU27"/>
      <x:c r="PV27"/>
      <x:c r="PW27"/>
      <x:c r="PX27"/>
      <x:c r="PY27"/>
      <x:c r="PZ27"/>
      <x:c r="QA27"/>
      <x:c r="QB27"/>
      <x:c r="QC27"/>
      <x:c r="QD27"/>
      <x:c r="QE27"/>
      <x:c r="QF27"/>
      <x:c r="QG27"/>
      <x:c r="QH27"/>
      <x:c r="QI27"/>
      <x:c r="QJ27"/>
      <x:c r="QK27"/>
      <x:c r="QL27"/>
      <x:c r="QM27"/>
      <x:c r="QN27"/>
      <x:c r="QO27"/>
      <x:c r="QP27"/>
      <x:c r="QQ27"/>
      <x:c r="QR27"/>
      <x:c r="QS27"/>
      <x:c r="QT27"/>
      <x:c r="QU27"/>
      <x:c r="QV27"/>
      <x:c r="QW27"/>
      <x:c r="QX27"/>
      <x:c r="QY27"/>
      <x:c r="QZ27"/>
      <x:c r="RA27"/>
      <x:c r="RB27"/>
      <x:c r="RC27"/>
      <x:c r="RD27"/>
      <x:c r="RE27"/>
      <x:c r="RF27"/>
      <x:c r="RG27"/>
      <x:c r="RH27"/>
      <x:c r="RI27"/>
      <x:c r="RJ27"/>
      <x:c r="RK27"/>
      <x:c r="RL27"/>
      <x:c r="RM27"/>
      <x:c r="RN27"/>
      <x:c r="RO27"/>
      <x:c r="RP27"/>
      <x:c r="RQ27"/>
      <x:c r="RR27"/>
      <x:c r="RS27"/>
      <x:c r="RT27"/>
      <x:c r="RU27"/>
      <x:c r="RV27"/>
      <x:c r="RW27"/>
      <x:c r="RX27"/>
      <x:c r="RY27"/>
      <x:c r="RZ27"/>
      <x:c r="SA27"/>
      <x:c r="SB27"/>
      <x:c r="SC27"/>
      <x:c r="SD27"/>
      <x:c r="SE27"/>
      <x:c r="SF27"/>
      <x:c r="SG27"/>
      <x:c r="SH27"/>
      <x:c r="SI27"/>
      <x:c r="SJ27"/>
      <x:c r="SK27"/>
      <x:c r="SL27"/>
      <x:c r="SM27"/>
      <x:c r="SN27"/>
      <x:c r="SO27"/>
      <x:c r="SP27"/>
      <x:c r="SQ27"/>
      <x:c r="SR27"/>
      <x:c r="SS27"/>
      <x:c r="ST27"/>
      <x:c r="SU27"/>
      <x:c r="SV27"/>
      <x:c r="SW27"/>
      <x:c r="SX27"/>
      <x:c r="SY27"/>
      <x:c r="SZ27"/>
      <x:c r="TA27"/>
      <x:c r="TB27"/>
      <x:c r="TC27"/>
      <x:c r="TD27"/>
      <x:c r="TE27"/>
      <x:c r="TF27"/>
      <x:c r="TG27"/>
      <x:c r="TH27"/>
      <x:c r="TI27"/>
      <x:c r="TJ27"/>
      <x:c r="TK27"/>
      <x:c r="TL27"/>
      <x:c r="TM27"/>
      <x:c r="TN27"/>
      <x:c r="TO27"/>
      <x:c r="TP27"/>
      <x:c r="TQ27"/>
      <x:c r="TR27"/>
      <x:c r="TS27"/>
      <x:c r="TT27"/>
      <x:c r="TU27"/>
      <x:c r="TV27"/>
      <x:c r="TW27"/>
      <x:c r="TX27"/>
      <x:c r="TY27"/>
      <x:c r="TZ27"/>
      <x:c r="UA27"/>
      <x:c r="UB27"/>
      <x:c r="UC27"/>
      <x:c r="UD27"/>
      <x:c r="UE27"/>
      <x:c r="UF27"/>
      <x:c r="UG27"/>
      <x:c r="UH27"/>
      <x:c r="UI27"/>
      <x:c r="UJ27"/>
      <x:c r="UK27"/>
      <x:c r="UL27"/>
      <x:c r="UM27"/>
      <x:c r="UN27"/>
      <x:c r="UO27"/>
      <x:c r="UP27"/>
      <x:c r="UQ27"/>
      <x:c r="UR27"/>
      <x:c r="US27"/>
      <x:c r="UT27"/>
      <x:c r="UU27"/>
      <x:c r="UV27"/>
      <x:c r="UW27"/>
      <x:c r="UX27"/>
      <x:c r="UY27"/>
      <x:c r="UZ27"/>
      <x:c r="VA27"/>
      <x:c r="VB27"/>
      <x:c r="VC27"/>
      <x:c r="VD27"/>
      <x:c r="VE27"/>
      <x:c r="VF27"/>
      <x:c r="VG27"/>
      <x:c r="VH27"/>
      <x:c r="VI27"/>
      <x:c r="VJ27"/>
      <x:c r="VK27"/>
      <x:c r="VL27"/>
      <x:c r="VM27"/>
      <x:c r="VN27"/>
      <x:c r="VO27"/>
      <x:c r="VP27"/>
      <x:c r="VQ27"/>
      <x:c r="VR27"/>
      <x:c r="VS27"/>
      <x:c r="VT27"/>
      <x:c r="VU27"/>
      <x:c r="VV27"/>
      <x:c r="VW27"/>
      <x:c r="VX27"/>
      <x:c r="VY27"/>
      <x:c r="VZ27"/>
      <x:c r="WA27"/>
      <x:c r="WB27"/>
      <x:c r="WC27"/>
      <x:c r="WD27"/>
      <x:c r="WE27"/>
      <x:c r="WF27"/>
      <x:c r="WG27"/>
      <x:c r="WH27"/>
      <x:c r="WI27"/>
      <x:c r="WJ27"/>
      <x:c r="WK27"/>
      <x:c r="WL27"/>
      <x:c r="WM27"/>
      <x:c r="WN27"/>
      <x:c r="WO27"/>
      <x:c r="WP27"/>
      <x:c r="WQ27"/>
      <x:c r="WR27"/>
      <x:c r="WS27"/>
      <x:c r="WT27"/>
      <x:c r="WU27"/>
      <x:c r="WV27"/>
      <x:c r="WW27"/>
      <x:c r="WX27"/>
      <x:c r="WY27"/>
      <x:c r="WZ27"/>
      <x:c r="XA27"/>
      <x:c r="XB27"/>
      <x:c r="XC27"/>
      <x:c r="XD27"/>
      <x:c r="XE27"/>
      <x:c r="XF27"/>
      <x:c r="XG27"/>
      <x:c r="XH27"/>
      <x:c r="XI27"/>
      <x:c r="XJ27"/>
      <x:c r="XK27"/>
      <x:c r="XL27"/>
      <x:c r="XM27"/>
      <x:c r="XN27"/>
      <x:c r="XO27"/>
      <x:c r="XP27"/>
      <x:c r="XQ27"/>
      <x:c r="XR27"/>
      <x:c r="XS27"/>
      <x:c r="XT27"/>
      <x:c r="XU27"/>
      <x:c r="XV27"/>
      <x:c r="XW27"/>
      <x:c r="XX27"/>
      <x:c r="XY27"/>
      <x:c r="XZ27"/>
      <x:c r="YA27"/>
      <x:c r="YB27"/>
      <x:c r="YC27"/>
      <x:c r="YD27"/>
      <x:c r="YE27"/>
      <x:c r="YF27"/>
      <x:c r="YG27"/>
      <x:c r="YH27"/>
      <x:c r="YI27"/>
      <x:c r="YJ27"/>
      <x:c r="YK27"/>
      <x:c r="YL27"/>
      <x:c r="YM27"/>
      <x:c r="YN27"/>
      <x:c r="YO27"/>
      <x:c r="YP27"/>
      <x:c r="YQ27"/>
      <x:c r="YR27"/>
      <x:c r="YS27"/>
      <x:c r="YT27"/>
      <x:c r="YU27"/>
      <x:c r="YV27"/>
      <x:c r="YW27"/>
      <x:c r="YX27"/>
      <x:c r="YY27"/>
      <x:c r="YZ27"/>
      <x:c r="ZA27"/>
      <x:c r="ZB27"/>
      <x:c r="ZC27"/>
      <x:c r="ZD27"/>
      <x:c r="ZE27"/>
      <x:c r="ZF27"/>
      <x:c r="ZG27"/>
      <x:c r="ZH27"/>
      <x:c r="ZI27"/>
      <x:c r="ZJ27"/>
      <x:c r="ZK27"/>
      <x:c r="ZL27"/>
      <x:c r="ZM27"/>
      <x:c r="ZN27"/>
      <x:c r="ZO27"/>
      <x:c r="ZP27"/>
      <x:c r="ZQ27"/>
      <x:c r="ZR27"/>
      <x:c r="ZS27"/>
      <x:c r="ZT27"/>
      <x:c r="ZU27"/>
      <x:c r="ZV27"/>
      <x:c r="ZW27"/>
      <x:c r="ZX27"/>
      <x:c r="ZY27"/>
      <x:c r="ZZ27"/>
      <x:c r="AAA27"/>
      <x:c r="AAB27"/>
      <x:c r="AAC27"/>
      <x:c r="AAD27"/>
      <x:c r="AAE27"/>
      <x:c r="AAF27"/>
      <x:c r="AAG27"/>
      <x:c r="AAH27"/>
      <x:c r="AAI27"/>
      <x:c r="AAJ27"/>
      <x:c r="AAK27"/>
      <x:c r="AAL27"/>
      <x:c r="AAM27"/>
      <x:c r="AAN27"/>
      <x:c r="AAO27"/>
      <x:c r="AAP27"/>
      <x:c r="AAQ27"/>
      <x:c r="AAR27"/>
      <x:c r="AAS27"/>
      <x:c r="AAT27"/>
      <x:c r="AAU27"/>
      <x:c r="AAV27"/>
      <x:c r="AAW27"/>
      <x:c r="AAX27"/>
      <x:c r="AAY27"/>
      <x:c r="AAZ27"/>
      <x:c r="ABA27"/>
      <x:c r="ABB27"/>
      <x:c r="ABC27"/>
      <x:c r="ABD27"/>
      <x:c r="ABE27"/>
      <x:c r="ABF27"/>
      <x:c r="ABG27"/>
      <x:c r="ABH27"/>
      <x:c r="ABI27"/>
      <x:c r="ABJ27"/>
      <x:c r="ABK27"/>
      <x:c r="ABL27"/>
      <x:c r="ABM27"/>
      <x:c r="ABN27"/>
      <x:c r="ABO27"/>
      <x:c r="ABP27"/>
      <x:c r="ABQ27"/>
      <x:c r="ABR27"/>
      <x:c r="ABS27"/>
      <x:c r="ABT27"/>
      <x:c r="ABU27"/>
      <x:c r="ABV27"/>
      <x:c r="ABW27"/>
      <x:c r="ABX27"/>
      <x:c r="ABY27"/>
      <x:c r="ABZ27"/>
      <x:c r="ACA27"/>
      <x:c r="ACB27"/>
      <x:c r="ACC27"/>
      <x:c r="ACD27"/>
      <x:c r="ACE27"/>
      <x:c r="ACF27"/>
      <x:c r="ACG27"/>
      <x:c r="ACH27"/>
      <x:c r="ACI27"/>
      <x:c r="ACJ27"/>
      <x:c r="ACK27"/>
      <x:c r="ACL27"/>
      <x:c r="ACM27"/>
      <x:c r="ACN27"/>
      <x:c r="ACO27"/>
      <x:c r="ACP27"/>
      <x:c r="ACQ27"/>
      <x:c r="ACR27"/>
      <x:c r="ACS27"/>
      <x:c r="ACT27"/>
      <x:c r="ACU27"/>
      <x:c r="ACV27"/>
      <x:c r="ACW27"/>
      <x:c r="ACX27"/>
      <x:c r="ACY27"/>
      <x:c r="ACZ27"/>
      <x:c r="ADA27"/>
      <x:c r="ADB27"/>
      <x:c r="ADC27"/>
      <x:c r="ADD27"/>
      <x:c r="ADE27"/>
      <x:c r="ADF27"/>
      <x:c r="ADG27"/>
      <x:c r="ADH27"/>
      <x:c r="ADI27"/>
      <x:c r="ADJ27"/>
      <x:c r="ADK27"/>
      <x:c r="ADL27"/>
      <x:c r="ADM27"/>
      <x:c r="ADN27"/>
      <x:c r="ADO27"/>
      <x:c r="ADP27"/>
      <x:c r="ADQ27"/>
      <x:c r="ADR27"/>
      <x:c r="ADS27"/>
      <x:c r="ADT27"/>
      <x:c r="ADU27"/>
      <x:c r="ADV27"/>
      <x:c r="ADW27"/>
      <x:c r="ADX27"/>
      <x:c r="ADY27"/>
      <x:c r="ADZ27"/>
      <x:c r="AEA27"/>
      <x:c r="AEB27"/>
      <x:c r="AEC27"/>
      <x:c r="AED27"/>
      <x:c r="AEE27"/>
      <x:c r="AEF27"/>
      <x:c r="AEG27"/>
      <x:c r="AEH27"/>
      <x:c r="AEI27"/>
      <x:c r="AEJ27"/>
      <x:c r="AEK27"/>
      <x:c r="AEL27"/>
      <x:c r="AEM27"/>
      <x:c r="AEN27"/>
      <x:c r="AEO27"/>
      <x:c r="AEP27"/>
      <x:c r="AEQ27"/>
      <x:c r="AER27"/>
      <x:c r="AES27"/>
      <x:c r="AET27"/>
      <x:c r="AEU27"/>
      <x:c r="AEV27"/>
      <x:c r="AEW27"/>
      <x:c r="AEX27"/>
      <x:c r="AEY27"/>
      <x:c r="AEZ27"/>
      <x:c r="AFA27"/>
      <x:c r="AFB27"/>
      <x:c r="AFC27"/>
      <x:c r="AFD27"/>
      <x:c r="AFE27"/>
      <x:c r="AFF27"/>
      <x:c r="AFG27"/>
      <x:c r="AFH27"/>
      <x:c r="AFI27"/>
      <x:c r="AFJ27"/>
      <x:c r="AFK27"/>
      <x:c r="AFL27"/>
      <x:c r="AFM27"/>
      <x:c r="AFN27"/>
      <x:c r="AFO27"/>
      <x:c r="AFP27"/>
      <x:c r="AFQ27"/>
      <x:c r="AFR27"/>
      <x:c r="AFS27"/>
      <x:c r="AFT27"/>
      <x:c r="AFU27"/>
      <x:c r="AFV27"/>
      <x:c r="AFW27"/>
      <x:c r="AFX27"/>
      <x:c r="AFY27"/>
      <x:c r="AFZ27"/>
      <x:c r="AGA27"/>
      <x:c r="AGB27"/>
      <x:c r="AGC27"/>
      <x:c r="AGD27"/>
      <x:c r="AGE27"/>
      <x:c r="AGF27"/>
      <x:c r="AGG27"/>
      <x:c r="AGH27"/>
      <x:c r="AGI27"/>
      <x:c r="AGJ27"/>
      <x:c r="AGK27"/>
      <x:c r="AGL27"/>
      <x:c r="AGM27"/>
      <x:c r="AGN27"/>
      <x:c r="AGO27"/>
      <x:c r="AGP27"/>
      <x:c r="AGQ27"/>
      <x:c r="AGR27"/>
      <x:c r="AGS27"/>
      <x:c r="AGT27"/>
      <x:c r="AGU27"/>
      <x:c r="AGV27"/>
      <x:c r="AGW27"/>
      <x:c r="AGX27"/>
      <x:c r="AGY27"/>
      <x:c r="AGZ27"/>
      <x:c r="AHA27"/>
      <x:c r="AHB27"/>
      <x:c r="AHC27"/>
      <x:c r="AHD27"/>
      <x:c r="AHE27"/>
      <x:c r="AHF27"/>
      <x:c r="AHG27"/>
      <x:c r="AHH27"/>
      <x:c r="AHI27"/>
      <x:c r="AHJ27"/>
      <x:c r="AHK27"/>
      <x:c r="AHL27"/>
      <x:c r="AHM27"/>
      <x:c r="AHN27"/>
      <x:c r="AHO27"/>
      <x:c r="AHP27"/>
      <x:c r="AHQ27"/>
      <x:c r="AHR27"/>
      <x:c r="AHS27"/>
      <x:c r="AHT27"/>
      <x:c r="AHU27"/>
      <x:c r="AHV27"/>
      <x:c r="AHW27"/>
      <x:c r="AHX27"/>
      <x:c r="AHY27"/>
      <x:c r="AHZ27"/>
      <x:c r="AIA27"/>
      <x:c r="AIB27"/>
      <x:c r="AIC27"/>
      <x:c r="AID27"/>
      <x:c r="AIE27"/>
      <x:c r="AIF27"/>
      <x:c r="AIG27"/>
      <x:c r="AIH27"/>
      <x:c r="AII27"/>
      <x:c r="AIJ27"/>
      <x:c r="AIK27"/>
      <x:c r="AIL27"/>
      <x:c r="AIM27"/>
      <x:c r="AIN27"/>
      <x:c r="AIO27"/>
      <x:c r="AIP27"/>
      <x:c r="AIQ27"/>
      <x:c r="AIR27"/>
      <x:c r="AIS27"/>
      <x:c r="AIT27"/>
      <x:c r="AIU27"/>
      <x:c r="AIV27"/>
      <x:c r="AIW27"/>
      <x:c r="AIX27"/>
      <x:c r="AIY27"/>
      <x:c r="AIZ27"/>
      <x:c r="AJA27"/>
      <x:c r="AJB27"/>
      <x:c r="AJC27"/>
      <x:c r="AJD27"/>
      <x:c r="AJE27"/>
      <x:c r="AJF27"/>
      <x:c r="AJG27"/>
      <x:c r="AJH27"/>
      <x:c r="AJI27"/>
      <x:c r="AJJ27"/>
      <x:c r="AJK27"/>
      <x:c r="AJL27"/>
      <x:c r="AJM27"/>
      <x:c r="AJN27"/>
      <x:c r="AJO27"/>
      <x:c r="AJP27"/>
      <x:c r="AJQ27"/>
      <x:c r="AJR27"/>
      <x:c r="AJS27"/>
      <x:c r="AJT27"/>
      <x:c r="AJU27"/>
      <x:c r="AJV27"/>
      <x:c r="AJW27"/>
      <x:c r="AJX27"/>
      <x:c r="AJY27"/>
      <x:c r="AJZ27"/>
      <x:c r="AKA27"/>
      <x:c r="AKB27"/>
      <x:c r="AKC27"/>
      <x:c r="AKD27"/>
      <x:c r="AKE27"/>
      <x:c r="AKF27"/>
      <x:c r="AKG27"/>
      <x:c r="AKH27"/>
      <x:c r="AKI27"/>
      <x:c r="AKJ27"/>
      <x:c r="AKK27"/>
      <x:c r="AKL27"/>
      <x:c r="AKM27"/>
      <x:c r="AKN27"/>
      <x:c r="AKO27"/>
      <x:c r="AKP27"/>
      <x:c r="AKQ27"/>
      <x:c r="AKR27"/>
      <x:c r="AKS27"/>
      <x:c r="AKT27"/>
      <x:c r="AKU27"/>
      <x:c r="AKV27"/>
      <x:c r="AKW27"/>
      <x:c r="AKX27"/>
      <x:c r="AKY27"/>
      <x:c r="AKZ27"/>
      <x:c r="ALA27"/>
      <x:c r="ALB27"/>
      <x:c r="ALC27"/>
      <x:c r="ALD27"/>
      <x:c r="ALE27"/>
      <x:c r="ALF27"/>
      <x:c r="ALG27"/>
      <x:c r="ALH27"/>
      <x:c r="ALI27"/>
      <x:c r="ALJ27"/>
      <x:c r="ALK27"/>
      <x:c r="ALL27"/>
      <x:c r="ALM27"/>
      <x:c r="ALN27"/>
      <x:c r="ALO27"/>
      <x:c r="ALP27"/>
      <x:c r="ALQ27"/>
      <x:c r="ALR27"/>
      <x:c r="ALS27"/>
      <x:c r="ALT27"/>
      <x:c r="ALU27"/>
      <x:c r="ALV27"/>
      <x:c r="ALW27"/>
      <x:c r="ALX27"/>
      <x:c r="ALY27"/>
      <x:c r="ALZ27"/>
      <x:c r="AMA27"/>
      <x:c r="AMB27"/>
      <x:c r="AMC27"/>
      <x:c r="AMD27"/>
      <x:c r="AME27"/>
      <x:c r="AMF27"/>
      <x:c r="AMG27"/>
      <x:c r="AMH27"/>
      <x:c r="AMI27"/>
      <x:c r="AMJ27"/>
      <x:c r="AMK27"/>
      <x:c r="AML27"/>
      <x:c r="AMM27"/>
      <x:c r="AMN27"/>
      <x:c r="AMO27"/>
      <x:c r="AMP27"/>
      <x:c r="AMQ27"/>
      <x:c r="AMR27"/>
      <x:c r="AMS27"/>
      <x:c r="AMT27"/>
      <x:c r="AMU27"/>
      <x:c r="AMV27"/>
      <x:c r="AMW27"/>
      <x:c r="AMX27"/>
      <x:c r="AMY27"/>
      <x:c r="AMZ27"/>
      <x:c r="ANA27"/>
      <x:c r="ANB27"/>
      <x:c r="ANC27"/>
      <x:c r="AND27"/>
      <x:c r="ANE27"/>
      <x:c r="ANF27"/>
      <x:c r="ANG27"/>
      <x:c r="ANH27"/>
      <x:c r="ANI27"/>
      <x:c r="ANJ27"/>
      <x:c r="ANK27"/>
      <x:c r="ANL27"/>
      <x:c r="ANM27"/>
      <x:c r="ANN27"/>
      <x:c r="ANO27"/>
      <x:c r="ANP27"/>
      <x:c r="ANQ27"/>
      <x:c r="ANR27"/>
      <x:c r="ANS27"/>
      <x:c r="ANT27"/>
      <x:c r="ANU27"/>
      <x:c r="ANV27"/>
      <x:c r="ANW27"/>
      <x:c r="ANX27"/>
      <x:c r="ANY27"/>
      <x:c r="ANZ27"/>
      <x:c r="AOA27"/>
      <x:c r="AOB27"/>
      <x:c r="AOC27"/>
      <x:c r="AOD27"/>
      <x:c r="AOE27"/>
      <x:c r="AOF27"/>
      <x:c r="AOG27"/>
      <x:c r="AOH27"/>
      <x:c r="AOI27"/>
      <x:c r="AOJ27"/>
      <x:c r="AOK27"/>
      <x:c r="AOL27"/>
      <x:c r="AOM27"/>
      <x:c r="AON27"/>
      <x:c r="AOO27"/>
      <x:c r="AOP27"/>
      <x:c r="AOQ27"/>
      <x:c r="AOR27"/>
      <x:c r="AOS27"/>
      <x:c r="AOT27"/>
      <x:c r="AOU27"/>
      <x:c r="AOV27"/>
      <x:c r="AOW27"/>
      <x:c r="AOX27"/>
      <x:c r="AOY27"/>
      <x:c r="AOZ27"/>
      <x:c r="APA27"/>
      <x:c r="APB27"/>
      <x:c r="APC27"/>
      <x:c r="APD27"/>
      <x:c r="APE27"/>
      <x:c r="APF27"/>
      <x:c r="APG27"/>
      <x:c r="APH27"/>
      <x:c r="API27"/>
      <x:c r="APJ27"/>
      <x:c r="APK27"/>
      <x:c r="APL27"/>
      <x:c r="APM27"/>
      <x:c r="APN27"/>
      <x:c r="APO27"/>
      <x:c r="APP27"/>
      <x:c r="APQ27"/>
      <x:c r="APR27"/>
      <x:c r="APS27"/>
      <x:c r="APT27"/>
      <x:c r="APU27"/>
      <x:c r="APV27"/>
      <x:c r="APW27"/>
      <x:c r="APX27"/>
      <x:c r="APY27"/>
      <x:c r="APZ27"/>
      <x:c r="AQA27"/>
      <x:c r="AQB27"/>
      <x:c r="AQC27"/>
      <x:c r="AQD27"/>
      <x:c r="AQE27"/>
      <x:c r="AQF27"/>
      <x:c r="AQG27"/>
      <x:c r="AQH27"/>
      <x:c r="AQI27"/>
      <x:c r="AQJ27"/>
      <x:c r="AQK27"/>
      <x:c r="AQL27"/>
      <x:c r="AQM27"/>
      <x:c r="AQN27"/>
      <x:c r="AQO27"/>
      <x:c r="AQP27"/>
      <x:c r="AQQ27"/>
      <x:c r="AQR27"/>
      <x:c r="AQS27"/>
      <x:c r="AQT27"/>
      <x:c r="AQU27"/>
      <x:c r="AQV27"/>
      <x:c r="AQW27"/>
      <x:c r="AQX27"/>
      <x:c r="AQY27"/>
      <x:c r="AQZ27"/>
      <x:c r="ARA27"/>
      <x:c r="ARB27"/>
      <x:c r="ARC27"/>
      <x:c r="ARD27"/>
      <x:c r="ARE27"/>
      <x:c r="ARF27"/>
      <x:c r="ARG27"/>
      <x:c r="ARH27"/>
      <x:c r="ARI27"/>
      <x:c r="ARJ27"/>
      <x:c r="ARK27"/>
      <x:c r="ARL27"/>
      <x:c r="ARM27"/>
      <x:c r="ARN27"/>
      <x:c r="ARO27"/>
      <x:c r="ARP27"/>
      <x:c r="ARQ27"/>
      <x:c r="ARR27"/>
      <x:c r="ARS27"/>
      <x:c r="ART27"/>
      <x:c r="ARU27"/>
      <x:c r="ARV27"/>
      <x:c r="ARW27"/>
      <x:c r="ARX27"/>
      <x:c r="ARY27"/>
      <x:c r="ARZ27"/>
      <x:c r="ASA27"/>
      <x:c r="ASB27"/>
      <x:c r="ASC27"/>
      <x:c r="ASD27"/>
      <x:c r="ASE27"/>
      <x:c r="ASF27"/>
      <x:c r="ASG27"/>
      <x:c r="ASH27"/>
      <x:c r="ASI27"/>
      <x:c r="ASJ27"/>
      <x:c r="ASK27"/>
      <x:c r="ASL27"/>
      <x:c r="ASM27"/>
      <x:c r="ASN27"/>
      <x:c r="ASO27"/>
      <x:c r="ASP27"/>
      <x:c r="ASQ27"/>
      <x:c r="ASR27"/>
      <x:c r="ASS27"/>
      <x:c r="AST27"/>
      <x:c r="ASU27"/>
      <x:c r="ASV27"/>
      <x:c r="ASW27"/>
      <x:c r="ASX27"/>
      <x:c r="ASY27"/>
      <x:c r="ASZ27"/>
      <x:c r="ATA27"/>
      <x:c r="ATB27"/>
      <x:c r="ATC27"/>
      <x:c r="ATD27"/>
      <x:c r="ATE27"/>
      <x:c r="ATF27"/>
      <x:c r="ATG27"/>
      <x:c r="ATH27"/>
      <x:c r="ATI27"/>
      <x:c r="ATJ27"/>
      <x:c r="ATK27"/>
      <x:c r="ATL27"/>
      <x:c r="ATM27"/>
      <x:c r="ATN27"/>
      <x:c r="ATO27"/>
      <x:c r="ATP27"/>
      <x:c r="ATQ27"/>
      <x:c r="ATR27"/>
      <x:c r="ATS27"/>
      <x:c r="ATT27"/>
      <x:c r="ATU27"/>
      <x:c r="ATV27"/>
      <x:c r="ATW27"/>
      <x:c r="ATX27"/>
      <x:c r="ATY27"/>
      <x:c r="ATZ27"/>
      <x:c r="AUA27"/>
      <x:c r="AUB27"/>
      <x:c r="AUC27"/>
      <x:c r="AUD27"/>
      <x:c r="AUE27"/>
      <x:c r="AUF27"/>
      <x:c r="AUG27"/>
      <x:c r="AUH27"/>
      <x:c r="AUI27"/>
      <x:c r="AUJ27"/>
      <x:c r="AUK27"/>
      <x:c r="AUL27"/>
      <x:c r="AUM27"/>
      <x:c r="AUN27"/>
      <x:c r="AUO27"/>
      <x:c r="AUP27"/>
      <x:c r="AUQ27"/>
      <x:c r="AUR27"/>
      <x:c r="AUS27"/>
      <x:c r="AUT27"/>
      <x:c r="AUU27"/>
      <x:c r="AUV27"/>
      <x:c r="AUW27"/>
      <x:c r="AUX27"/>
      <x:c r="AUY27"/>
      <x:c r="AUZ27"/>
      <x:c r="AVA27"/>
      <x:c r="AVB27"/>
      <x:c r="AVC27"/>
      <x:c r="AVD27"/>
      <x:c r="AVE27"/>
      <x:c r="AVF27"/>
      <x:c r="AVG27"/>
      <x:c r="AVH27"/>
      <x:c r="AVI27"/>
      <x:c r="AVJ27"/>
      <x:c r="AVK27"/>
      <x:c r="AVL27"/>
      <x:c r="AVM27"/>
      <x:c r="AVN27"/>
      <x:c r="AVO27"/>
      <x:c r="AVP27"/>
      <x:c r="AVQ27"/>
      <x:c r="AVR27"/>
      <x:c r="AVS27"/>
      <x:c r="AVT27"/>
      <x:c r="AVU27"/>
      <x:c r="AVV27"/>
      <x:c r="AVW27"/>
      <x:c r="AVX27"/>
      <x:c r="AVY27"/>
      <x:c r="AVZ27"/>
      <x:c r="AWA27"/>
      <x:c r="AWB27"/>
      <x:c r="AWC27"/>
      <x:c r="AWD27"/>
      <x:c r="AWE27"/>
      <x:c r="AWF27"/>
      <x:c r="AWG27"/>
      <x:c r="AWH27"/>
      <x:c r="AWI27"/>
      <x:c r="AWJ27"/>
      <x:c r="AWK27"/>
      <x:c r="AWL27"/>
      <x:c r="AWM27"/>
      <x:c r="AWN27"/>
      <x:c r="AWO27"/>
      <x:c r="AWP27"/>
      <x:c r="AWQ27"/>
      <x:c r="AWR27"/>
      <x:c r="AWS27"/>
      <x:c r="AWT27"/>
      <x:c r="AWU27"/>
      <x:c r="AWV27"/>
      <x:c r="AWW27"/>
      <x:c r="AWX27"/>
      <x:c r="AWY27"/>
      <x:c r="AWZ27"/>
      <x:c r="AXA27"/>
      <x:c r="AXB27"/>
      <x:c r="AXC27"/>
      <x:c r="AXD27"/>
      <x:c r="AXE27"/>
      <x:c r="AXF27"/>
      <x:c r="AXG27"/>
      <x:c r="AXH27"/>
      <x:c r="AXI27"/>
      <x:c r="AXJ27"/>
      <x:c r="AXK27"/>
      <x:c r="AXL27"/>
      <x:c r="AXM27"/>
      <x:c r="AXN27"/>
      <x:c r="AXO27"/>
      <x:c r="AXP27"/>
      <x:c r="AXQ27"/>
      <x:c r="AXR27"/>
      <x:c r="AXS27"/>
      <x:c r="AXT27"/>
      <x:c r="AXU27"/>
      <x:c r="AXV27"/>
      <x:c r="AXW27"/>
      <x:c r="AXX27"/>
      <x:c r="AXY27"/>
      <x:c r="AXZ27"/>
      <x:c r="AYA27"/>
      <x:c r="AYB27"/>
      <x:c r="AYC27"/>
      <x:c r="AYD27"/>
      <x:c r="AYE27"/>
      <x:c r="AYF27"/>
      <x:c r="AYG27"/>
      <x:c r="AYH27"/>
      <x:c r="AYI27"/>
      <x:c r="AYJ27"/>
      <x:c r="AYK27"/>
      <x:c r="AYL27"/>
      <x:c r="AYM27"/>
      <x:c r="AYN27"/>
      <x:c r="AYO27"/>
      <x:c r="AYP27"/>
      <x:c r="AYQ27"/>
      <x:c r="AYR27"/>
      <x:c r="AYS27"/>
      <x:c r="AYT27"/>
      <x:c r="AYU27"/>
      <x:c r="AYV27"/>
      <x:c r="AYW27"/>
      <x:c r="AYX27"/>
      <x:c r="AYY27"/>
      <x:c r="AYZ27"/>
      <x:c r="AZA27"/>
      <x:c r="AZB27"/>
      <x:c r="AZC27"/>
      <x:c r="AZD27"/>
      <x:c r="AZE27"/>
      <x:c r="AZF27"/>
      <x:c r="AZG27"/>
      <x:c r="AZH27"/>
      <x:c r="AZI27"/>
      <x:c r="AZJ27"/>
      <x:c r="AZK27"/>
      <x:c r="AZL27"/>
      <x:c r="AZM27"/>
      <x:c r="AZN27"/>
      <x:c r="AZO27"/>
      <x:c r="AZP27"/>
      <x:c r="AZQ27"/>
      <x:c r="AZR27"/>
      <x:c r="AZS27"/>
      <x:c r="AZT27"/>
      <x:c r="AZU27"/>
      <x:c r="AZV27"/>
      <x:c r="AZW27"/>
      <x:c r="AZX27"/>
      <x:c r="AZY27"/>
      <x:c r="AZZ27"/>
      <x:c r="BAA27"/>
      <x:c r="BAB27"/>
      <x:c r="BAC27"/>
      <x:c r="BAD27"/>
      <x:c r="BAE27"/>
      <x:c r="BAF27"/>
      <x:c r="BAG27"/>
      <x:c r="BAH27"/>
      <x:c r="BAI27"/>
      <x:c r="BAJ27"/>
      <x:c r="BAK27"/>
      <x:c r="BAL27"/>
      <x:c r="BAM27"/>
      <x:c r="BAN27"/>
      <x:c r="BAO27"/>
      <x:c r="BAP27"/>
      <x:c r="BAQ27"/>
      <x:c r="BAR27"/>
      <x:c r="BAS27"/>
      <x:c r="BAT27"/>
      <x:c r="BAU27"/>
      <x:c r="BAV27"/>
      <x:c r="BAW27"/>
      <x:c r="BAX27"/>
      <x:c r="BAY27"/>
      <x:c r="BAZ27"/>
      <x:c r="BBA27"/>
      <x:c r="BBB27"/>
      <x:c r="BBC27"/>
      <x:c r="BBD27"/>
      <x:c r="BBE27"/>
      <x:c r="BBF27"/>
      <x:c r="BBG27"/>
      <x:c r="BBH27"/>
      <x:c r="BBI27"/>
      <x:c r="BBJ27"/>
      <x:c r="BBK27"/>
      <x:c r="BBL27"/>
      <x:c r="BBM27"/>
      <x:c r="BBN27"/>
      <x:c r="BBO27"/>
      <x:c r="BBP27"/>
      <x:c r="BBQ27"/>
      <x:c r="BBR27"/>
      <x:c r="BBS27"/>
      <x:c r="BBT27"/>
      <x:c r="BBU27"/>
      <x:c r="BBV27"/>
      <x:c r="BBW27"/>
      <x:c r="BBX27"/>
      <x:c r="BBY27"/>
      <x:c r="BBZ27"/>
      <x:c r="BCA27"/>
      <x:c r="BCB27"/>
      <x:c r="BCC27"/>
      <x:c r="BCD27"/>
      <x:c r="BCE27"/>
      <x:c r="BCF27"/>
      <x:c r="BCG27"/>
      <x:c r="BCH27"/>
      <x:c r="BCI27"/>
      <x:c r="BCJ27"/>
      <x:c r="BCK27"/>
      <x:c r="BCL27"/>
      <x:c r="BCM27"/>
      <x:c r="BCN27"/>
      <x:c r="BCO27"/>
      <x:c r="BCP27"/>
      <x:c r="BCQ27"/>
      <x:c r="BCR27"/>
      <x:c r="BCS27"/>
      <x:c r="BCT27"/>
      <x:c r="BCU27"/>
      <x:c r="BCV27"/>
      <x:c r="BCW27"/>
      <x:c r="BCX27"/>
      <x:c r="BCY27"/>
      <x:c r="BCZ27"/>
      <x:c r="BDA27"/>
      <x:c r="BDB27"/>
      <x:c r="BDC27"/>
      <x:c r="BDD27"/>
      <x:c r="BDE27"/>
      <x:c r="BDF27"/>
      <x:c r="BDG27"/>
      <x:c r="BDH27"/>
      <x:c r="BDI27"/>
      <x:c r="BDJ27"/>
      <x:c r="BDK27"/>
      <x:c r="BDL27"/>
      <x:c r="BDM27"/>
      <x:c r="BDN27"/>
      <x:c r="BDO27"/>
      <x:c r="BDP27"/>
      <x:c r="BDQ27"/>
      <x:c r="BDR27"/>
      <x:c r="BDS27"/>
      <x:c r="BDT27"/>
      <x:c r="BDU27"/>
      <x:c r="BDV27"/>
      <x:c r="BDW27"/>
      <x:c r="BDX27"/>
      <x:c r="BDY27"/>
      <x:c r="BDZ27"/>
      <x:c r="BEA27"/>
      <x:c r="BEB27"/>
      <x:c r="BEC27"/>
      <x:c r="BED27"/>
      <x:c r="BEE27"/>
      <x:c r="BEF27"/>
      <x:c r="BEG27"/>
      <x:c r="BEH27"/>
      <x:c r="BEI27"/>
      <x:c r="BEJ27"/>
      <x:c r="BEK27"/>
      <x:c r="BEL27"/>
      <x:c r="BEM27"/>
      <x:c r="BEN27"/>
      <x:c r="BEO27"/>
      <x:c r="BEP27"/>
      <x:c r="BEQ27"/>
      <x:c r="BER27"/>
      <x:c r="BES27"/>
      <x:c r="BET27"/>
      <x:c r="BEU27"/>
      <x:c r="BEV27"/>
      <x:c r="BEW27"/>
      <x:c r="BEX27"/>
      <x:c r="BEY27"/>
      <x:c r="BEZ27"/>
      <x:c r="BFA27"/>
      <x:c r="BFB27"/>
      <x:c r="BFC27"/>
      <x:c r="BFD27"/>
      <x:c r="BFE27"/>
      <x:c r="BFF27"/>
      <x:c r="BFG27"/>
      <x:c r="BFH27"/>
      <x:c r="BFI27"/>
      <x:c r="BFJ27"/>
      <x:c r="BFK27"/>
      <x:c r="BFL27"/>
      <x:c r="BFM27"/>
      <x:c r="BFN27"/>
      <x:c r="BFO27"/>
      <x:c r="BFP27"/>
      <x:c r="BFQ27"/>
      <x:c r="BFR27"/>
      <x:c r="BFS27"/>
      <x:c r="BFT27"/>
      <x:c r="BFU27"/>
      <x:c r="BFV27"/>
      <x:c r="BFW27"/>
      <x:c r="BFX27"/>
      <x:c r="BFY27"/>
      <x:c r="BFZ27"/>
      <x:c r="BGA27"/>
      <x:c r="BGB27"/>
      <x:c r="BGC27"/>
      <x:c r="BGD27"/>
      <x:c r="BGE27"/>
      <x:c r="BGF27"/>
      <x:c r="BGG27"/>
      <x:c r="BGH27"/>
      <x:c r="BGI27"/>
      <x:c r="BGJ27"/>
      <x:c r="BGK27"/>
      <x:c r="BGL27"/>
      <x:c r="BGM27"/>
      <x:c r="BGN27"/>
      <x:c r="BGO27"/>
      <x:c r="BGP27"/>
      <x:c r="BGQ27"/>
      <x:c r="BGR27"/>
      <x:c r="BGS27"/>
      <x:c r="BGT27"/>
      <x:c r="BGU27"/>
      <x:c r="BGV27"/>
      <x:c r="BGW27"/>
      <x:c r="BGX27"/>
      <x:c r="BGY27"/>
      <x:c r="BGZ27"/>
      <x:c r="BHA27"/>
      <x:c r="BHB27"/>
      <x:c r="BHC27"/>
      <x:c r="BHD27"/>
      <x:c r="BHE27"/>
      <x:c r="BHF27"/>
      <x:c r="BHG27"/>
      <x:c r="BHH27"/>
      <x:c r="BHI27"/>
      <x:c r="BHJ27"/>
      <x:c r="BHK27"/>
      <x:c r="BHL27"/>
      <x:c r="BHM27"/>
      <x:c r="BHN27"/>
      <x:c r="BHO27"/>
      <x:c r="BHP27"/>
      <x:c r="BHQ27"/>
      <x:c r="BHR27"/>
      <x:c r="BHS27"/>
      <x:c r="BHT27"/>
      <x:c r="BHU27"/>
      <x:c r="BHV27"/>
      <x:c r="BHW27"/>
      <x:c r="BHX27"/>
      <x:c r="BHY27"/>
      <x:c r="BHZ27"/>
      <x:c r="BIA27"/>
      <x:c r="BIB27"/>
      <x:c r="BIC27"/>
      <x:c r="BID27"/>
      <x:c r="BIE27"/>
      <x:c r="BIF27"/>
      <x:c r="BIG27"/>
      <x:c r="BIH27"/>
      <x:c r="BII27"/>
      <x:c r="BIJ27"/>
      <x:c r="BIK27"/>
      <x:c r="BIL27"/>
      <x:c r="BIM27"/>
      <x:c r="BIN27"/>
      <x:c r="BIO27"/>
      <x:c r="BIP27"/>
      <x:c r="BIQ27"/>
      <x:c r="BIR27"/>
      <x:c r="BIS27"/>
      <x:c r="BIT27"/>
      <x:c r="BIU27"/>
      <x:c r="BIV27"/>
      <x:c r="BIW27"/>
      <x:c r="BIX27"/>
      <x:c r="BIY27"/>
      <x:c r="BIZ27"/>
      <x:c r="BJA27"/>
      <x:c r="BJB27"/>
      <x:c r="BJC27"/>
      <x:c r="BJD27"/>
      <x:c r="BJE27"/>
      <x:c r="BJF27"/>
      <x:c r="BJG27"/>
      <x:c r="BJH27"/>
      <x:c r="BJI27"/>
      <x:c r="BJJ27"/>
      <x:c r="BJK27"/>
      <x:c r="BJL27"/>
      <x:c r="BJM27"/>
      <x:c r="BJN27"/>
      <x:c r="BJO27"/>
      <x:c r="BJP27"/>
      <x:c r="BJQ27"/>
      <x:c r="BJR27"/>
      <x:c r="BJS27"/>
      <x:c r="BJT27"/>
      <x:c r="BJU27"/>
      <x:c r="BJV27"/>
      <x:c r="BJW27"/>
      <x:c r="BJX27"/>
      <x:c r="BJY27"/>
      <x:c r="BJZ27"/>
      <x:c r="BKA27"/>
      <x:c r="BKB27"/>
      <x:c r="BKC27"/>
      <x:c r="BKD27"/>
      <x:c r="BKE27"/>
      <x:c r="BKF27"/>
      <x:c r="BKG27"/>
      <x:c r="BKH27"/>
      <x:c r="BKI27"/>
      <x:c r="BKJ27"/>
      <x:c r="BKK27"/>
      <x:c r="BKL27"/>
      <x:c r="BKM27"/>
      <x:c r="BKN27"/>
      <x:c r="BKO27"/>
      <x:c r="BKP27"/>
      <x:c r="BKQ27"/>
      <x:c r="BKR27"/>
      <x:c r="BKS27"/>
      <x:c r="BKT27"/>
      <x:c r="BKU27"/>
      <x:c r="BKV27"/>
      <x:c r="BKW27"/>
      <x:c r="BKX27"/>
      <x:c r="BKY27"/>
      <x:c r="BKZ27"/>
      <x:c r="BLA27"/>
      <x:c r="BLB27"/>
      <x:c r="BLC27"/>
      <x:c r="BLD27"/>
      <x:c r="BLE27"/>
      <x:c r="BLF27"/>
      <x:c r="BLG27"/>
      <x:c r="BLH27"/>
      <x:c r="BLI27"/>
      <x:c r="BLJ27"/>
      <x:c r="BLK27"/>
      <x:c r="BLL27"/>
      <x:c r="BLM27"/>
      <x:c r="BLN27"/>
      <x:c r="BLO27"/>
      <x:c r="BLP27"/>
      <x:c r="BLQ27"/>
      <x:c r="BLR27"/>
      <x:c r="BLS27"/>
      <x:c r="BLT27"/>
      <x:c r="BLU27"/>
      <x:c r="BLV27"/>
      <x:c r="BLW27"/>
      <x:c r="BLX27"/>
      <x:c r="BLY27"/>
      <x:c r="BLZ27"/>
      <x:c r="BMA27"/>
      <x:c r="BMB27"/>
      <x:c r="BMC27"/>
      <x:c r="BMD27"/>
      <x:c r="BME27"/>
      <x:c r="BMF27"/>
      <x:c r="BMG27"/>
      <x:c r="BMH27"/>
      <x:c r="BMI27"/>
      <x:c r="BMJ27"/>
      <x:c r="BMK27"/>
      <x:c r="BML27"/>
      <x:c r="BMM27"/>
      <x:c r="BMN27"/>
      <x:c r="BMO27"/>
      <x:c r="BMP27"/>
      <x:c r="BMQ27"/>
      <x:c r="BMR27"/>
      <x:c r="BMS27"/>
      <x:c r="BMT27"/>
      <x:c r="BMU27"/>
      <x:c r="BMV27"/>
      <x:c r="BMW27"/>
      <x:c r="BMX27"/>
      <x:c r="BMY27"/>
      <x:c r="BMZ27"/>
      <x:c r="BNA27"/>
      <x:c r="BNB27"/>
      <x:c r="BNC27"/>
      <x:c r="BND27"/>
      <x:c r="BNE27"/>
      <x:c r="BNF27"/>
      <x:c r="BNG27"/>
      <x:c r="BNH27"/>
      <x:c r="BNI27"/>
      <x:c r="BNJ27"/>
      <x:c r="BNK27"/>
      <x:c r="BNL27"/>
      <x:c r="BNM27"/>
      <x:c r="BNN27"/>
      <x:c r="BNO27"/>
      <x:c r="BNP27"/>
      <x:c r="BNQ27"/>
      <x:c r="BNR27"/>
      <x:c r="BNS27"/>
      <x:c r="BNT27"/>
      <x:c r="BNU27"/>
      <x:c r="BNV27"/>
      <x:c r="BNW27"/>
      <x:c r="BNX27"/>
      <x:c r="BNY27"/>
      <x:c r="BNZ27"/>
      <x:c r="BOA27"/>
      <x:c r="BOB27"/>
      <x:c r="BOC27"/>
      <x:c r="BOD27"/>
      <x:c r="BOE27"/>
      <x:c r="BOF27"/>
      <x:c r="BOG27"/>
      <x:c r="BOH27"/>
      <x:c r="BOI27"/>
      <x:c r="BOJ27"/>
      <x:c r="BOK27"/>
      <x:c r="BOL27"/>
      <x:c r="BOM27"/>
      <x:c r="BON27"/>
      <x:c r="BOO27"/>
      <x:c r="BOP27"/>
      <x:c r="BOQ27"/>
      <x:c r="BOR27"/>
      <x:c r="BOS27"/>
      <x:c r="BOT27"/>
      <x:c r="BOU27"/>
      <x:c r="BOV27"/>
      <x:c r="BOW27"/>
      <x:c r="BOX27"/>
      <x:c r="BOY27"/>
      <x:c r="BOZ27"/>
      <x:c r="BPA27"/>
      <x:c r="BPB27"/>
      <x:c r="BPC27"/>
      <x:c r="BPD27"/>
      <x:c r="BPE27"/>
      <x:c r="BPF27"/>
      <x:c r="BPG27"/>
      <x:c r="BPH27"/>
      <x:c r="BPI27"/>
      <x:c r="BPJ27"/>
      <x:c r="BPK27"/>
      <x:c r="BPL27"/>
      <x:c r="BPM27"/>
      <x:c r="BPN27"/>
      <x:c r="BPO27"/>
      <x:c r="BPP27"/>
      <x:c r="BPQ27"/>
      <x:c r="BPR27"/>
      <x:c r="BPS27"/>
      <x:c r="BPT27"/>
      <x:c r="BPU27"/>
      <x:c r="BPV27"/>
      <x:c r="BPW27"/>
      <x:c r="BPX27"/>
      <x:c r="BPY27"/>
      <x:c r="BPZ27"/>
      <x:c r="BQA27"/>
      <x:c r="BQB27"/>
      <x:c r="BQC27"/>
      <x:c r="BQD27"/>
      <x:c r="BQE27"/>
      <x:c r="BQF27"/>
      <x:c r="BQG27"/>
      <x:c r="BQH27"/>
      <x:c r="BQI27"/>
      <x:c r="BQJ27"/>
      <x:c r="BQK27"/>
      <x:c r="BQL27"/>
      <x:c r="BQM27"/>
      <x:c r="BQN27"/>
      <x:c r="BQO27"/>
      <x:c r="BQP27"/>
      <x:c r="BQQ27"/>
      <x:c r="BQR27"/>
      <x:c r="BQS27"/>
      <x:c r="BQT27"/>
      <x:c r="BQU27"/>
      <x:c r="BQV27"/>
      <x:c r="BQW27"/>
      <x:c r="BQX27"/>
      <x:c r="BQY27"/>
      <x:c r="BQZ27"/>
      <x:c r="BRA27"/>
      <x:c r="BRB27"/>
      <x:c r="BRC27"/>
      <x:c r="BRD27"/>
      <x:c r="BRE27"/>
      <x:c r="BRF27"/>
      <x:c r="BRG27"/>
      <x:c r="BRH27"/>
      <x:c r="BRI27"/>
      <x:c r="BRJ27"/>
      <x:c r="BRK27"/>
      <x:c r="BRL27"/>
      <x:c r="BRM27"/>
      <x:c r="BRN27"/>
      <x:c r="BRO27"/>
      <x:c r="BRP27"/>
      <x:c r="BRQ27"/>
      <x:c r="BRR27"/>
      <x:c r="BRS27"/>
      <x:c r="BRT27"/>
      <x:c r="BRU27"/>
      <x:c r="BRV27"/>
      <x:c r="BRW27"/>
      <x:c r="BRX27"/>
      <x:c r="BRY27"/>
      <x:c r="BRZ27"/>
      <x:c r="BSA27"/>
      <x:c r="BSB27"/>
      <x:c r="BSC27"/>
      <x:c r="BSD27"/>
      <x:c r="BSE27"/>
      <x:c r="BSF27"/>
      <x:c r="BSG27"/>
      <x:c r="BSH27"/>
      <x:c r="BSI27"/>
      <x:c r="BSJ27"/>
      <x:c r="BSK27"/>
      <x:c r="BSL27"/>
      <x:c r="BSM27"/>
      <x:c r="BSN27"/>
      <x:c r="BSO27"/>
      <x:c r="BSP27"/>
      <x:c r="BSQ27"/>
      <x:c r="BSR27"/>
      <x:c r="BSS27"/>
      <x:c r="BST27"/>
      <x:c r="BSU27"/>
      <x:c r="BSV27"/>
      <x:c r="BSW27"/>
      <x:c r="BSX27"/>
      <x:c r="BSY27"/>
      <x:c r="BSZ27"/>
      <x:c r="BTA27"/>
      <x:c r="BTB27"/>
      <x:c r="BTC27"/>
      <x:c r="BTD27"/>
      <x:c r="BTE27"/>
      <x:c r="BTF27"/>
      <x:c r="BTG27"/>
      <x:c r="BTH27"/>
      <x:c r="BTI27"/>
      <x:c r="BTJ27"/>
      <x:c r="BTK27"/>
      <x:c r="BTL27"/>
      <x:c r="BTM27"/>
      <x:c r="BTN27"/>
      <x:c r="BTO27"/>
      <x:c r="BTP27"/>
      <x:c r="BTQ27"/>
      <x:c r="BTR27"/>
      <x:c r="BTS27"/>
      <x:c r="BTT27"/>
      <x:c r="BTU27"/>
      <x:c r="BTV27"/>
      <x:c r="BTW27"/>
      <x:c r="BTX27"/>
      <x:c r="BTY27"/>
      <x:c r="BTZ27"/>
      <x:c r="BUA27"/>
      <x:c r="BUB27"/>
      <x:c r="BUC27"/>
      <x:c r="BUD27"/>
      <x:c r="BUE27"/>
      <x:c r="BUF27"/>
      <x:c r="BUG27"/>
      <x:c r="BUH27"/>
      <x:c r="BUI27"/>
      <x:c r="BUJ27"/>
      <x:c r="BUK27"/>
      <x:c r="BUL27"/>
      <x:c r="BUM27"/>
      <x:c r="BUN27"/>
      <x:c r="BUO27"/>
      <x:c r="BUP27"/>
      <x:c r="BUQ27"/>
      <x:c r="BUR27"/>
      <x:c r="BUS27"/>
      <x:c r="BUT27"/>
      <x:c r="BUU27"/>
      <x:c r="BUV27"/>
      <x:c r="BUW27"/>
      <x:c r="BUX27"/>
      <x:c r="BUY27"/>
      <x:c r="BUZ27"/>
      <x:c r="BVA27"/>
      <x:c r="BVB27"/>
      <x:c r="BVC27"/>
      <x:c r="BVD27"/>
      <x:c r="BVE27"/>
      <x:c r="BVF27"/>
      <x:c r="BVG27"/>
      <x:c r="BVH27"/>
      <x:c r="BVI27"/>
      <x:c r="BVJ27"/>
      <x:c r="BVK27"/>
      <x:c r="BVL27"/>
      <x:c r="BVM27"/>
      <x:c r="BVN27"/>
      <x:c r="BVO27"/>
      <x:c r="BVP27"/>
      <x:c r="BVQ27"/>
      <x:c r="BVR27"/>
      <x:c r="BVS27"/>
      <x:c r="BVT27"/>
      <x:c r="BVU27"/>
      <x:c r="BVV27"/>
      <x:c r="BVW27"/>
      <x:c r="BVX27"/>
      <x:c r="BVY27"/>
      <x:c r="BVZ27"/>
      <x:c r="BWA27"/>
      <x:c r="BWB27"/>
      <x:c r="BWC27"/>
      <x:c r="BWD27"/>
      <x:c r="BWE27"/>
      <x:c r="BWF27"/>
      <x:c r="BWG27"/>
      <x:c r="BWH27"/>
      <x:c r="BWI27"/>
      <x:c r="BWJ27"/>
      <x:c r="BWK27"/>
      <x:c r="BWL27"/>
      <x:c r="BWM27"/>
      <x:c r="BWN27"/>
      <x:c r="BWO27"/>
      <x:c r="BWP27"/>
      <x:c r="BWQ27"/>
      <x:c r="BWR27"/>
      <x:c r="BWS27"/>
      <x:c r="BWT27"/>
      <x:c r="BWU27"/>
      <x:c r="BWV27"/>
      <x:c r="BWW27"/>
      <x:c r="BWX27"/>
      <x:c r="BWY27"/>
      <x:c r="BWZ27"/>
      <x:c r="BXA27"/>
      <x:c r="BXB27"/>
      <x:c r="BXC27"/>
      <x:c r="BXD27"/>
      <x:c r="BXE27"/>
      <x:c r="BXF27"/>
      <x:c r="BXG27"/>
      <x:c r="BXH27"/>
      <x:c r="BXI27"/>
      <x:c r="BXJ27"/>
      <x:c r="BXK27"/>
      <x:c r="BXL27"/>
      <x:c r="BXM27"/>
      <x:c r="BXN27"/>
      <x:c r="BXO27"/>
      <x:c r="BXP27"/>
      <x:c r="BXQ27"/>
      <x:c r="BXR27"/>
      <x:c r="BXS27"/>
      <x:c r="BXT27"/>
      <x:c r="BXU27"/>
      <x:c r="BXV27"/>
      <x:c r="BXW27"/>
      <x:c r="BXX27"/>
      <x:c r="BXY27"/>
      <x:c r="BXZ27"/>
      <x:c r="BYA27"/>
      <x:c r="BYB27"/>
      <x:c r="BYC27"/>
      <x:c r="BYD27"/>
      <x:c r="BYE27"/>
      <x:c r="BYF27"/>
      <x:c r="BYG27"/>
      <x:c r="BYH27"/>
      <x:c r="BYI27"/>
      <x:c r="BYJ27"/>
      <x:c r="BYK27"/>
      <x:c r="BYL27"/>
      <x:c r="BYM27"/>
      <x:c r="BYN27"/>
      <x:c r="BYO27"/>
      <x:c r="BYP27"/>
      <x:c r="BYQ27"/>
      <x:c r="BYR27"/>
      <x:c r="BYS27"/>
      <x:c r="BYT27"/>
      <x:c r="BYU27"/>
      <x:c r="BYV27"/>
      <x:c r="BYW27"/>
      <x:c r="BYX27"/>
      <x:c r="BYY27"/>
      <x:c r="BYZ27"/>
      <x:c r="BZA27"/>
      <x:c r="BZB27"/>
      <x:c r="BZC27"/>
      <x:c r="BZD27"/>
      <x:c r="BZE27"/>
      <x:c r="BZF27"/>
      <x:c r="BZG27"/>
      <x:c r="BZH27"/>
      <x:c r="BZI27"/>
      <x:c r="BZJ27"/>
      <x:c r="BZK27"/>
      <x:c r="BZL27"/>
      <x:c r="BZM27"/>
      <x:c r="BZN27"/>
      <x:c r="BZO27"/>
      <x:c r="BZP27"/>
      <x:c r="BZQ27"/>
      <x:c r="BZR27"/>
      <x:c r="BZS27"/>
      <x:c r="BZT27"/>
      <x:c r="BZU27"/>
      <x:c r="BZV27"/>
      <x:c r="BZW27"/>
      <x:c r="BZX27"/>
      <x:c r="BZY27"/>
      <x:c r="BZZ27"/>
      <x:c r="CAA27"/>
      <x:c r="CAB27"/>
      <x:c r="CAC27"/>
      <x:c r="CAD27"/>
      <x:c r="CAE27"/>
      <x:c r="CAF27"/>
      <x:c r="CAG27"/>
      <x:c r="CAH27"/>
      <x:c r="CAI27"/>
      <x:c r="CAJ27"/>
      <x:c r="CAK27"/>
      <x:c r="CAL27"/>
      <x:c r="CAM27"/>
      <x:c r="CAN27"/>
      <x:c r="CAO27"/>
      <x:c r="CAP27"/>
      <x:c r="CAQ27"/>
      <x:c r="CAR27"/>
      <x:c r="CAS27"/>
      <x:c r="CAT27"/>
      <x:c r="CAU27"/>
      <x:c r="CAV27"/>
      <x:c r="CAW27"/>
      <x:c r="CAX27"/>
      <x:c r="CAY27"/>
      <x:c r="CAZ27"/>
      <x:c r="CBA27"/>
      <x:c r="CBB27"/>
      <x:c r="CBC27"/>
      <x:c r="CBD27"/>
      <x:c r="CBE27"/>
      <x:c r="CBF27"/>
      <x:c r="CBG27"/>
      <x:c r="CBH27"/>
      <x:c r="CBI27"/>
      <x:c r="CBJ27"/>
      <x:c r="CBK27"/>
      <x:c r="CBL27"/>
      <x:c r="CBM27"/>
      <x:c r="CBN27"/>
      <x:c r="CBO27"/>
      <x:c r="CBP27"/>
      <x:c r="CBQ27"/>
      <x:c r="CBR27"/>
      <x:c r="CBS27"/>
      <x:c r="CBT27"/>
      <x:c r="CBU27"/>
      <x:c r="CBV27"/>
      <x:c r="CBW27"/>
      <x:c r="CBX27"/>
      <x:c r="CBY27"/>
      <x:c r="CBZ27"/>
      <x:c r="CCA27"/>
      <x:c r="CCB27"/>
      <x:c r="CCC27"/>
      <x:c r="CCD27"/>
      <x:c r="CCE27"/>
      <x:c r="CCF27"/>
      <x:c r="CCG27"/>
      <x:c r="CCH27"/>
      <x:c r="CCI27"/>
      <x:c r="CCJ27"/>
      <x:c r="CCK27"/>
      <x:c r="CCL27"/>
      <x:c r="CCM27"/>
      <x:c r="CCN27"/>
      <x:c r="CCO27"/>
      <x:c r="CCP27"/>
      <x:c r="CCQ27"/>
      <x:c r="CCR27"/>
      <x:c r="CCS27"/>
      <x:c r="CCT27"/>
      <x:c r="CCU27"/>
      <x:c r="CCV27"/>
      <x:c r="CCW27"/>
      <x:c r="CCX27"/>
      <x:c r="CCY27"/>
      <x:c r="CCZ27"/>
      <x:c r="CDA27"/>
      <x:c r="CDB27"/>
      <x:c r="CDC27"/>
      <x:c r="CDD27"/>
      <x:c r="CDE27"/>
      <x:c r="CDF27"/>
      <x:c r="CDG27"/>
      <x:c r="CDH27"/>
      <x:c r="CDI27"/>
      <x:c r="CDJ27"/>
      <x:c r="CDK27"/>
      <x:c r="CDL27"/>
      <x:c r="CDM27"/>
      <x:c r="CDN27"/>
      <x:c r="CDO27"/>
      <x:c r="CDP27"/>
      <x:c r="CDQ27"/>
      <x:c r="CDR27"/>
      <x:c r="CDS27"/>
      <x:c r="CDT27"/>
      <x:c r="CDU27"/>
      <x:c r="CDV27"/>
      <x:c r="CDW27"/>
      <x:c r="CDX27"/>
      <x:c r="CDY27"/>
      <x:c r="CDZ27"/>
      <x:c r="CEA27"/>
      <x:c r="CEB27"/>
      <x:c r="CEC27"/>
      <x:c r="CED27"/>
      <x:c r="CEE27"/>
      <x:c r="CEF27"/>
      <x:c r="CEG27"/>
      <x:c r="CEH27"/>
      <x:c r="CEI27"/>
      <x:c r="CEJ27"/>
      <x:c r="CEK27"/>
      <x:c r="CEL27"/>
      <x:c r="CEM27"/>
      <x:c r="CEN27"/>
      <x:c r="CEO27"/>
      <x:c r="CEP27"/>
      <x:c r="CEQ27"/>
      <x:c r="CER27"/>
      <x:c r="CES27"/>
      <x:c r="CET27"/>
      <x:c r="CEU27"/>
      <x:c r="CEV27"/>
      <x:c r="CEW27"/>
      <x:c r="CEX27"/>
      <x:c r="CEY27"/>
      <x:c r="CEZ27"/>
      <x:c r="CFA27"/>
      <x:c r="CFB27"/>
      <x:c r="CFC27"/>
      <x:c r="CFD27"/>
      <x:c r="CFE27"/>
      <x:c r="CFF27"/>
      <x:c r="CFG27"/>
      <x:c r="CFH27"/>
      <x:c r="CFI27"/>
      <x:c r="CFJ27"/>
      <x:c r="CFK27"/>
      <x:c r="CFL27"/>
      <x:c r="CFM27"/>
      <x:c r="CFN27"/>
      <x:c r="CFO27"/>
      <x:c r="CFP27"/>
      <x:c r="CFQ27"/>
      <x:c r="CFR27"/>
      <x:c r="CFS27"/>
      <x:c r="CFT27"/>
      <x:c r="CFU27"/>
      <x:c r="CFV27"/>
      <x:c r="CFW27"/>
      <x:c r="CFX27"/>
      <x:c r="CFY27"/>
      <x:c r="CFZ27"/>
      <x:c r="CGA27"/>
      <x:c r="CGB27"/>
      <x:c r="CGC27"/>
      <x:c r="CGD27"/>
      <x:c r="CGE27"/>
      <x:c r="CGF27"/>
      <x:c r="CGG27"/>
      <x:c r="CGH27"/>
      <x:c r="CGI27"/>
      <x:c r="CGJ27"/>
      <x:c r="CGK27"/>
      <x:c r="CGL27"/>
      <x:c r="CGM27"/>
      <x:c r="CGN27"/>
      <x:c r="CGO27"/>
      <x:c r="CGP27"/>
      <x:c r="CGQ27"/>
      <x:c r="CGR27"/>
      <x:c r="CGS27"/>
      <x:c r="CGT27"/>
      <x:c r="CGU27"/>
      <x:c r="CGV27"/>
      <x:c r="CGW27"/>
      <x:c r="CGX27"/>
      <x:c r="CGY27"/>
      <x:c r="CGZ27"/>
      <x:c r="CHA27"/>
      <x:c r="CHB27"/>
      <x:c r="CHC27"/>
      <x:c r="CHD27"/>
      <x:c r="CHE27"/>
      <x:c r="CHF27"/>
      <x:c r="CHG27"/>
      <x:c r="CHH27"/>
      <x:c r="CHI27"/>
      <x:c r="CHJ27"/>
      <x:c r="CHK27"/>
      <x:c r="CHL27"/>
      <x:c r="CHM27"/>
      <x:c r="CHN27"/>
      <x:c r="CHO27"/>
      <x:c r="CHP27"/>
      <x:c r="CHQ27"/>
      <x:c r="CHR27"/>
      <x:c r="CHS27"/>
      <x:c r="CHT27"/>
      <x:c r="CHU27"/>
      <x:c r="CHV27"/>
      <x:c r="CHW27"/>
      <x:c r="CHX27"/>
      <x:c r="CHY27"/>
      <x:c r="CHZ27"/>
      <x:c r="CIA27"/>
      <x:c r="CIB27"/>
      <x:c r="CIC27"/>
      <x:c r="CID27"/>
      <x:c r="CIE27"/>
      <x:c r="CIF27"/>
      <x:c r="CIG27"/>
      <x:c r="CIH27"/>
      <x:c r="CII27"/>
      <x:c r="CIJ27"/>
      <x:c r="CIK27"/>
      <x:c r="CIL27"/>
      <x:c r="CIM27"/>
      <x:c r="CIN27"/>
      <x:c r="CIO27"/>
      <x:c r="CIP27"/>
      <x:c r="CIQ27"/>
      <x:c r="CIR27"/>
      <x:c r="CIS27"/>
      <x:c r="CIT27"/>
      <x:c r="CIU27"/>
      <x:c r="CIV27"/>
      <x:c r="CIW27"/>
      <x:c r="CIX27"/>
      <x:c r="CIY27"/>
      <x:c r="CIZ27"/>
      <x:c r="CJA27"/>
      <x:c r="CJB27"/>
      <x:c r="CJC27"/>
      <x:c r="CJD27"/>
      <x:c r="CJE27"/>
      <x:c r="CJF27"/>
      <x:c r="CJG27"/>
      <x:c r="CJH27"/>
      <x:c r="CJI27"/>
      <x:c r="CJJ27"/>
      <x:c r="CJK27"/>
      <x:c r="CJL27"/>
      <x:c r="CJM27"/>
      <x:c r="CJN27"/>
      <x:c r="CJO27"/>
      <x:c r="CJP27"/>
      <x:c r="CJQ27"/>
      <x:c r="CJR27"/>
      <x:c r="CJS27"/>
      <x:c r="CJT27"/>
      <x:c r="CJU27"/>
      <x:c r="CJV27"/>
      <x:c r="CJW27"/>
      <x:c r="CJX27"/>
      <x:c r="CJY27"/>
      <x:c r="CJZ27"/>
      <x:c r="CKA27"/>
      <x:c r="CKB27"/>
      <x:c r="CKC27"/>
      <x:c r="CKD27"/>
      <x:c r="CKE27"/>
      <x:c r="CKF27"/>
      <x:c r="CKG27"/>
      <x:c r="CKH27"/>
      <x:c r="CKI27"/>
      <x:c r="CKJ27"/>
      <x:c r="CKK27"/>
      <x:c r="CKL27"/>
      <x:c r="CKM27"/>
      <x:c r="CKN27"/>
      <x:c r="CKO27"/>
      <x:c r="CKP27"/>
      <x:c r="CKQ27"/>
      <x:c r="CKR27"/>
      <x:c r="CKS27"/>
      <x:c r="CKT27"/>
      <x:c r="CKU27"/>
      <x:c r="CKV27"/>
      <x:c r="CKW27"/>
      <x:c r="CKX27"/>
      <x:c r="CKY27"/>
      <x:c r="CKZ27"/>
      <x:c r="CLA27"/>
      <x:c r="CLB27"/>
      <x:c r="CLC27"/>
      <x:c r="CLD27"/>
      <x:c r="CLE27"/>
      <x:c r="CLF27"/>
      <x:c r="CLG27"/>
      <x:c r="CLH27"/>
      <x:c r="CLI27"/>
      <x:c r="CLJ27"/>
      <x:c r="CLK27"/>
      <x:c r="CLL27"/>
      <x:c r="CLM27"/>
      <x:c r="CLN27"/>
      <x:c r="CLO27"/>
      <x:c r="CLP27"/>
      <x:c r="CLQ27"/>
      <x:c r="CLR27"/>
      <x:c r="CLS27"/>
      <x:c r="CLT27"/>
      <x:c r="CLU27"/>
      <x:c r="CLV27"/>
      <x:c r="CLW27"/>
      <x:c r="CLX27"/>
      <x:c r="CLY27"/>
      <x:c r="CLZ27"/>
      <x:c r="CMA27"/>
      <x:c r="CMB27"/>
      <x:c r="CMC27"/>
      <x:c r="CMD27"/>
      <x:c r="CME27"/>
      <x:c r="CMF27"/>
      <x:c r="CMG27"/>
      <x:c r="CMH27"/>
      <x:c r="CMI27"/>
      <x:c r="CMJ27"/>
      <x:c r="CMK27"/>
      <x:c r="CML27"/>
      <x:c r="CMM27"/>
      <x:c r="CMN27"/>
      <x:c r="CMO27"/>
      <x:c r="CMP27"/>
      <x:c r="CMQ27"/>
      <x:c r="CMR27"/>
      <x:c r="CMS27"/>
      <x:c r="CMT27"/>
      <x:c r="CMU27"/>
      <x:c r="CMV27"/>
      <x:c r="CMW27"/>
      <x:c r="CMX27"/>
      <x:c r="CMY27"/>
      <x:c r="CMZ27"/>
      <x:c r="CNA27"/>
      <x:c r="CNB27"/>
      <x:c r="CNC27"/>
      <x:c r="CND27"/>
      <x:c r="CNE27"/>
      <x:c r="CNF27"/>
      <x:c r="CNG27"/>
      <x:c r="CNH27"/>
      <x:c r="CNI27"/>
      <x:c r="CNJ27"/>
      <x:c r="CNK27"/>
      <x:c r="CNL27"/>
      <x:c r="CNM27"/>
      <x:c r="CNN27"/>
      <x:c r="CNO27"/>
      <x:c r="CNP27"/>
      <x:c r="CNQ27"/>
      <x:c r="CNR27"/>
      <x:c r="CNS27"/>
      <x:c r="CNT27"/>
      <x:c r="CNU27"/>
      <x:c r="CNV27"/>
      <x:c r="CNW27"/>
      <x:c r="CNX27"/>
      <x:c r="CNY27"/>
      <x:c r="CNZ27"/>
      <x:c r="COA27"/>
      <x:c r="COB27"/>
      <x:c r="COC27"/>
      <x:c r="COD27"/>
      <x:c r="COE27"/>
      <x:c r="COF27"/>
      <x:c r="COG27"/>
      <x:c r="COH27"/>
      <x:c r="COI27"/>
      <x:c r="COJ27"/>
      <x:c r="COK27"/>
      <x:c r="COL27"/>
      <x:c r="COM27"/>
      <x:c r="CON27"/>
      <x:c r="COO27"/>
      <x:c r="COP27"/>
      <x:c r="COQ27"/>
      <x:c r="COR27"/>
      <x:c r="COS27"/>
      <x:c r="COT27"/>
      <x:c r="COU27"/>
      <x:c r="COV27"/>
      <x:c r="COW27"/>
      <x:c r="COX27"/>
      <x:c r="COY27"/>
      <x:c r="COZ27"/>
      <x:c r="CPA27"/>
      <x:c r="CPB27"/>
      <x:c r="CPC27"/>
      <x:c r="CPD27"/>
      <x:c r="CPE27"/>
      <x:c r="CPF27"/>
      <x:c r="CPG27"/>
      <x:c r="CPH27"/>
      <x:c r="CPI27"/>
      <x:c r="CPJ27"/>
      <x:c r="CPK27"/>
      <x:c r="CPL27"/>
      <x:c r="CPM27"/>
      <x:c r="CPN27"/>
      <x:c r="CPO27"/>
      <x:c r="CPP27"/>
      <x:c r="CPQ27"/>
      <x:c r="CPR27"/>
      <x:c r="CPS27"/>
      <x:c r="CPT27"/>
      <x:c r="CPU27"/>
      <x:c r="CPV27"/>
      <x:c r="CPW27"/>
      <x:c r="CPX27"/>
      <x:c r="CPY27"/>
      <x:c r="CPZ27"/>
      <x:c r="CQA27"/>
      <x:c r="CQB27"/>
      <x:c r="CQC27"/>
      <x:c r="CQD27"/>
      <x:c r="CQE27"/>
      <x:c r="CQF27"/>
      <x:c r="CQG27"/>
      <x:c r="CQH27"/>
      <x:c r="CQI27"/>
      <x:c r="CQJ27"/>
      <x:c r="CQK27"/>
      <x:c r="CQL27"/>
      <x:c r="CQM27"/>
      <x:c r="CQN27"/>
      <x:c r="CQO27"/>
      <x:c r="CQP27"/>
      <x:c r="CQQ27"/>
      <x:c r="CQR27"/>
      <x:c r="CQS27"/>
      <x:c r="CQT27"/>
      <x:c r="CQU27"/>
      <x:c r="CQV27"/>
      <x:c r="CQW27"/>
      <x:c r="CQX27"/>
      <x:c r="CQY27"/>
      <x:c r="CQZ27"/>
      <x:c r="CRA27"/>
      <x:c r="CRB27"/>
      <x:c r="CRC27"/>
      <x:c r="CRD27"/>
      <x:c r="CRE27"/>
      <x:c r="CRF27"/>
      <x:c r="CRG27"/>
      <x:c r="CRH27"/>
      <x:c r="CRI27"/>
      <x:c r="CRJ27"/>
      <x:c r="CRK27"/>
      <x:c r="CRL27"/>
      <x:c r="CRM27"/>
      <x:c r="CRN27"/>
      <x:c r="CRO27"/>
      <x:c r="CRP27"/>
      <x:c r="CRQ27"/>
      <x:c r="CRR27"/>
      <x:c r="CRS27"/>
      <x:c r="CRT27"/>
      <x:c r="CRU27"/>
      <x:c r="CRV27"/>
      <x:c r="CRW27"/>
      <x:c r="CRX27"/>
      <x:c r="CRY27"/>
      <x:c r="CRZ27"/>
      <x:c r="CSA27"/>
      <x:c r="CSB27"/>
      <x:c r="CSC27"/>
      <x:c r="CSD27"/>
      <x:c r="CSE27"/>
      <x:c r="CSF27"/>
      <x:c r="CSG27"/>
      <x:c r="CSH27"/>
      <x:c r="CSI27"/>
      <x:c r="CSJ27"/>
      <x:c r="CSK27"/>
      <x:c r="CSL27"/>
      <x:c r="CSM27"/>
      <x:c r="CSN27"/>
      <x:c r="CSO27"/>
      <x:c r="CSP27"/>
      <x:c r="CSQ27"/>
      <x:c r="CSR27"/>
      <x:c r="CSS27"/>
      <x:c r="CST27"/>
      <x:c r="CSU27"/>
      <x:c r="CSV27"/>
      <x:c r="CSW27"/>
      <x:c r="CSX27"/>
      <x:c r="CSY27"/>
      <x:c r="CSZ27"/>
      <x:c r="CTA27"/>
      <x:c r="CTB27"/>
      <x:c r="CTC27"/>
      <x:c r="CTD27"/>
      <x:c r="CTE27"/>
      <x:c r="CTF27"/>
      <x:c r="CTG27"/>
      <x:c r="CTH27"/>
      <x:c r="CTI27"/>
      <x:c r="CTJ27"/>
      <x:c r="CTK27"/>
      <x:c r="CTL27"/>
      <x:c r="CTM27"/>
      <x:c r="CTN27"/>
      <x:c r="CTO27"/>
      <x:c r="CTP27"/>
      <x:c r="CTQ27"/>
      <x:c r="CTR27"/>
      <x:c r="CTS27"/>
      <x:c r="CTT27"/>
      <x:c r="CTU27"/>
      <x:c r="CTV27"/>
      <x:c r="CTW27"/>
      <x:c r="CTX27"/>
      <x:c r="CTY27"/>
      <x:c r="CTZ27"/>
      <x:c r="CUA27"/>
      <x:c r="CUB27"/>
      <x:c r="CUC27"/>
      <x:c r="CUD27"/>
      <x:c r="CUE27"/>
      <x:c r="CUF27"/>
      <x:c r="CUG27"/>
      <x:c r="CUH27"/>
      <x:c r="CUI27"/>
      <x:c r="CUJ27"/>
      <x:c r="CUK27"/>
      <x:c r="CUL27"/>
      <x:c r="CUM27"/>
      <x:c r="CUN27"/>
      <x:c r="CUO27"/>
      <x:c r="CUP27"/>
      <x:c r="CUQ27"/>
      <x:c r="CUR27"/>
      <x:c r="CUS27"/>
      <x:c r="CUT27"/>
      <x:c r="CUU27"/>
      <x:c r="CUV27"/>
      <x:c r="CUW27"/>
      <x:c r="CUX27"/>
      <x:c r="CUY27"/>
      <x:c r="CUZ27"/>
      <x:c r="CVA27"/>
      <x:c r="CVB27"/>
      <x:c r="CVC27"/>
      <x:c r="CVD27"/>
      <x:c r="CVE27"/>
      <x:c r="CVF27"/>
      <x:c r="CVG27"/>
      <x:c r="CVH27"/>
      <x:c r="CVI27"/>
      <x:c r="CVJ27"/>
      <x:c r="CVK27"/>
      <x:c r="CVL27"/>
      <x:c r="CVM27"/>
      <x:c r="CVN27"/>
      <x:c r="CVO27"/>
      <x:c r="CVP27"/>
      <x:c r="CVQ27"/>
      <x:c r="CVR27"/>
      <x:c r="CVS27"/>
      <x:c r="CVT27"/>
      <x:c r="CVU27"/>
      <x:c r="CVV27"/>
      <x:c r="CVW27"/>
      <x:c r="CVX27"/>
      <x:c r="CVY27"/>
      <x:c r="CVZ27"/>
      <x:c r="CWA27"/>
      <x:c r="CWB27"/>
      <x:c r="CWC27"/>
      <x:c r="CWD27"/>
      <x:c r="CWE27"/>
      <x:c r="CWF27"/>
      <x:c r="CWG27"/>
      <x:c r="CWH27"/>
      <x:c r="CWI27"/>
      <x:c r="CWJ27"/>
      <x:c r="CWK27"/>
      <x:c r="CWL27"/>
      <x:c r="CWM27"/>
      <x:c r="CWN27"/>
      <x:c r="CWO27"/>
      <x:c r="CWP27"/>
      <x:c r="CWQ27"/>
      <x:c r="CWR27"/>
      <x:c r="CWS27"/>
      <x:c r="CWT27"/>
      <x:c r="CWU27"/>
      <x:c r="CWV27"/>
      <x:c r="CWW27"/>
      <x:c r="CWX27"/>
      <x:c r="CWY27"/>
      <x:c r="CWZ27"/>
      <x:c r="CXA27"/>
      <x:c r="CXB27"/>
      <x:c r="CXC27"/>
      <x:c r="CXD27"/>
      <x:c r="CXE27"/>
      <x:c r="CXF27"/>
      <x:c r="CXG27"/>
      <x:c r="CXH27"/>
      <x:c r="CXI27"/>
      <x:c r="CXJ27"/>
      <x:c r="CXK27"/>
      <x:c r="CXL27"/>
      <x:c r="CXM27"/>
      <x:c r="CXN27"/>
      <x:c r="CXO27"/>
      <x:c r="CXP27"/>
      <x:c r="CXQ27"/>
      <x:c r="CXR27"/>
      <x:c r="CXS27"/>
      <x:c r="CXT27"/>
      <x:c r="CXU27"/>
      <x:c r="CXV27"/>
      <x:c r="CXW27"/>
      <x:c r="CXX27"/>
      <x:c r="CXY27"/>
      <x:c r="CXZ27"/>
      <x:c r="CYA27"/>
      <x:c r="CYB27"/>
      <x:c r="CYC27"/>
      <x:c r="CYD27"/>
      <x:c r="CYE27"/>
      <x:c r="CYF27"/>
      <x:c r="CYG27"/>
      <x:c r="CYH27"/>
      <x:c r="CYI27"/>
      <x:c r="CYJ27"/>
      <x:c r="CYK27"/>
      <x:c r="CYL27"/>
      <x:c r="CYM27"/>
      <x:c r="CYN27"/>
      <x:c r="CYO27"/>
      <x:c r="CYP27"/>
      <x:c r="CYQ27"/>
      <x:c r="CYR27"/>
      <x:c r="CYS27"/>
      <x:c r="CYT27"/>
      <x:c r="CYU27"/>
      <x:c r="CYV27"/>
      <x:c r="CYW27"/>
      <x:c r="CYX27"/>
      <x:c r="CYY27"/>
      <x:c r="CYZ27"/>
      <x:c r="CZA27"/>
      <x:c r="CZB27"/>
      <x:c r="CZC27"/>
      <x:c r="CZD27"/>
      <x:c r="CZE27"/>
      <x:c r="CZF27"/>
      <x:c r="CZG27"/>
      <x:c r="CZH27"/>
      <x:c r="CZI27"/>
      <x:c r="CZJ27"/>
      <x:c r="CZK27"/>
      <x:c r="CZL27"/>
      <x:c r="CZM27"/>
      <x:c r="CZN27"/>
      <x:c r="CZO27"/>
      <x:c r="CZP27"/>
      <x:c r="CZQ27"/>
      <x:c r="CZR27"/>
      <x:c r="CZS27"/>
      <x:c r="CZT27"/>
      <x:c r="CZU27"/>
      <x:c r="CZV27"/>
      <x:c r="CZW27"/>
      <x:c r="CZX27"/>
      <x:c r="CZY27"/>
      <x:c r="CZZ27"/>
      <x:c r="DAA27"/>
      <x:c r="DAB27"/>
      <x:c r="DAC27"/>
      <x:c r="DAD27"/>
      <x:c r="DAE27"/>
      <x:c r="DAF27"/>
      <x:c r="DAG27"/>
      <x:c r="DAH27"/>
      <x:c r="DAI27"/>
      <x:c r="DAJ27"/>
      <x:c r="DAK27"/>
      <x:c r="DAL27"/>
      <x:c r="DAM27"/>
      <x:c r="DAN27"/>
      <x:c r="DAO27"/>
      <x:c r="DAP27"/>
      <x:c r="DAQ27"/>
      <x:c r="DAR27"/>
      <x:c r="DAS27"/>
      <x:c r="DAT27"/>
      <x:c r="DAU27"/>
      <x:c r="DAV27"/>
      <x:c r="DAW27"/>
      <x:c r="DAX27"/>
      <x:c r="DAY27"/>
      <x:c r="DAZ27"/>
      <x:c r="DBA27"/>
      <x:c r="DBB27"/>
      <x:c r="DBC27"/>
      <x:c r="DBD27"/>
      <x:c r="DBE27"/>
      <x:c r="DBF27"/>
      <x:c r="DBG27"/>
      <x:c r="DBH27"/>
      <x:c r="DBI27"/>
      <x:c r="DBJ27"/>
      <x:c r="DBK27"/>
      <x:c r="DBL27"/>
      <x:c r="DBM27"/>
      <x:c r="DBN27"/>
      <x:c r="DBO27"/>
      <x:c r="DBP27"/>
      <x:c r="DBQ27"/>
      <x:c r="DBR27"/>
      <x:c r="DBS27"/>
      <x:c r="DBT27"/>
      <x:c r="DBU27"/>
      <x:c r="DBV27"/>
      <x:c r="DBW27"/>
      <x:c r="DBX27"/>
      <x:c r="DBY27"/>
      <x:c r="DBZ27"/>
      <x:c r="DCA27"/>
      <x:c r="DCB27"/>
      <x:c r="DCC27"/>
      <x:c r="DCD27"/>
      <x:c r="DCE27"/>
      <x:c r="DCF27"/>
      <x:c r="DCG27"/>
      <x:c r="DCH27"/>
      <x:c r="DCI27"/>
      <x:c r="DCJ27"/>
      <x:c r="DCK27"/>
      <x:c r="DCL27"/>
      <x:c r="DCM27"/>
      <x:c r="DCN27"/>
      <x:c r="DCO27"/>
      <x:c r="DCP27"/>
      <x:c r="DCQ27"/>
      <x:c r="DCR27"/>
      <x:c r="DCS27"/>
      <x:c r="DCT27"/>
      <x:c r="DCU27"/>
      <x:c r="DCV27"/>
      <x:c r="DCW27"/>
      <x:c r="DCX27"/>
      <x:c r="DCY27"/>
      <x:c r="DCZ27"/>
      <x:c r="DDA27"/>
      <x:c r="DDB27"/>
      <x:c r="DDC27"/>
      <x:c r="DDD27"/>
      <x:c r="DDE27"/>
      <x:c r="DDF27"/>
      <x:c r="DDG27"/>
      <x:c r="DDH27"/>
      <x:c r="DDI27"/>
      <x:c r="DDJ27"/>
      <x:c r="DDK27"/>
      <x:c r="DDL27"/>
      <x:c r="DDM27"/>
      <x:c r="DDN27"/>
      <x:c r="DDO27"/>
      <x:c r="DDP27"/>
      <x:c r="DDQ27"/>
      <x:c r="DDR27"/>
      <x:c r="DDS27"/>
      <x:c r="DDT27"/>
      <x:c r="DDU27"/>
      <x:c r="DDV27"/>
      <x:c r="DDW27"/>
      <x:c r="DDX27"/>
      <x:c r="DDY27"/>
      <x:c r="DDZ27"/>
      <x:c r="DEA27"/>
      <x:c r="DEB27"/>
      <x:c r="DEC27"/>
      <x:c r="DED27"/>
      <x:c r="DEE27"/>
      <x:c r="DEF27"/>
      <x:c r="DEG27"/>
      <x:c r="DEH27"/>
      <x:c r="DEI27"/>
      <x:c r="DEJ27"/>
      <x:c r="DEK27"/>
      <x:c r="DEL27"/>
      <x:c r="DEM27"/>
      <x:c r="DEN27"/>
      <x:c r="DEO27"/>
      <x:c r="DEP27"/>
      <x:c r="DEQ27"/>
      <x:c r="DER27"/>
      <x:c r="DES27"/>
      <x:c r="DET27"/>
      <x:c r="DEU27"/>
      <x:c r="DEV27"/>
      <x:c r="DEW27"/>
      <x:c r="DEX27"/>
      <x:c r="DEY27"/>
      <x:c r="DEZ27"/>
      <x:c r="DFA27"/>
      <x:c r="DFB27"/>
      <x:c r="DFC27"/>
      <x:c r="DFD27"/>
      <x:c r="DFE27"/>
      <x:c r="DFF27"/>
      <x:c r="DFG27"/>
      <x:c r="DFH27"/>
      <x:c r="DFI27"/>
      <x:c r="DFJ27"/>
      <x:c r="DFK27"/>
      <x:c r="DFL27"/>
      <x:c r="DFM27"/>
      <x:c r="DFN27"/>
      <x:c r="DFO27"/>
      <x:c r="DFP27"/>
      <x:c r="DFQ27"/>
      <x:c r="DFR27"/>
      <x:c r="DFS27"/>
      <x:c r="DFT27"/>
      <x:c r="DFU27"/>
      <x:c r="DFV27"/>
      <x:c r="DFW27"/>
      <x:c r="DFX27"/>
      <x:c r="DFY27"/>
      <x:c r="DFZ27"/>
      <x:c r="DGA27"/>
      <x:c r="DGB27"/>
      <x:c r="DGC27"/>
      <x:c r="DGD27"/>
      <x:c r="DGE27"/>
      <x:c r="DGF27"/>
      <x:c r="DGG27"/>
      <x:c r="DGH27"/>
      <x:c r="DGI27"/>
      <x:c r="DGJ27"/>
      <x:c r="DGK27"/>
      <x:c r="DGL27"/>
      <x:c r="DGM27"/>
      <x:c r="DGN27"/>
      <x:c r="DGO27"/>
      <x:c r="DGP27"/>
      <x:c r="DGQ27"/>
      <x:c r="DGR27"/>
      <x:c r="DGS27"/>
      <x:c r="DGT27"/>
      <x:c r="DGU27"/>
      <x:c r="DGV27"/>
      <x:c r="DGW27"/>
      <x:c r="DGX27"/>
      <x:c r="DGY27"/>
      <x:c r="DGZ27"/>
      <x:c r="DHA27"/>
      <x:c r="DHB27"/>
      <x:c r="DHC27"/>
      <x:c r="DHD27"/>
      <x:c r="DHE27"/>
      <x:c r="DHF27"/>
      <x:c r="DHG27"/>
      <x:c r="DHH27"/>
      <x:c r="DHI27"/>
      <x:c r="DHJ27"/>
      <x:c r="DHK27"/>
      <x:c r="DHL27"/>
      <x:c r="DHM27"/>
      <x:c r="DHN27"/>
      <x:c r="DHO27"/>
      <x:c r="DHP27"/>
      <x:c r="DHQ27"/>
      <x:c r="DHR27"/>
      <x:c r="DHS27"/>
      <x:c r="DHT27"/>
      <x:c r="DHU27"/>
      <x:c r="DHV27"/>
      <x:c r="DHW27"/>
      <x:c r="DHX27"/>
      <x:c r="DHY27"/>
      <x:c r="DHZ27"/>
      <x:c r="DIA27"/>
      <x:c r="DIB27"/>
      <x:c r="DIC27"/>
      <x:c r="DID27"/>
      <x:c r="DIE27"/>
      <x:c r="DIF27"/>
      <x:c r="DIG27"/>
      <x:c r="DIH27"/>
      <x:c r="DII27"/>
      <x:c r="DIJ27"/>
      <x:c r="DIK27"/>
      <x:c r="DIL27"/>
      <x:c r="DIM27"/>
      <x:c r="DIN27"/>
      <x:c r="DIO27"/>
      <x:c r="DIP27"/>
      <x:c r="DIQ27"/>
      <x:c r="DIR27"/>
      <x:c r="DIS27"/>
      <x:c r="DIT27"/>
      <x:c r="DIU27"/>
      <x:c r="DIV27"/>
      <x:c r="DIW27"/>
      <x:c r="DIX27"/>
      <x:c r="DIY27"/>
      <x:c r="DIZ27"/>
      <x:c r="DJA27"/>
      <x:c r="DJB27"/>
      <x:c r="DJC27"/>
      <x:c r="DJD27"/>
      <x:c r="DJE27"/>
      <x:c r="DJF27"/>
      <x:c r="DJG27"/>
      <x:c r="DJH27"/>
      <x:c r="DJI27"/>
      <x:c r="DJJ27"/>
      <x:c r="DJK27"/>
      <x:c r="DJL27"/>
      <x:c r="DJM27"/>
      <x:c r="DJN27"/>
      <x:c r="DJO27"/>
      <x:c r="DJP27"/>
      <x:c r="DJQ27"/>
      <x:c r="DJR27"/>
      <x:c r="DJS27"/>
      <x:c r="DJT27"/>
      <x:c r="DJU27"/>
      <x:c r="DJV27"/>
      <x:c r="DJW27"/>
      <x:c r="DJX27"/>
      <x:c r="DJY27"/>
      <x:c r="DJZ27"/>
      <x:c r="DKA27"/>
      <x:c r="DKB27"/>
      <x:c r="DKC27"/>
      <x:c r="DKD27"/>
      <x:c r="DKE27"/>
      <x:c r="DKF27"/>
      <x:c r="DKG27"/>
      <x:c r="DKH27"/>
      <x:c r="DKI27"/>
      <x:c r="DKJ27"/>
      <x:c r="DKK27"/>
      <x:c r="DKL27"/>
      <x:c r="DKM27"/>
      <x:c r="DKN27"/>
      <x:c r="DKO27"/>
      <x:c r="DKP27"/>
      <x:c r="DKQ27"/>
      <x:c r="DKR27"/>
      <x:c r="DKS27"/>
      <x:c r="DKT27"/>
      <x:c r="DKU27"/>
      <x:c r="DKV27"/>
      <x:c r="DKW27"/>
      <x:c r="DKX27"/>
      <x:c r="DKY27"/>
      <x:c r="DKZ27"/>
      <x:c r="DLA27"/>
      <x:c r="DLB27"/>
      <x:c r="DLC27"/>
      <x:c r="DLD27"/>
      <x:c r="DLE27"/>
      <x:c r="DLF27"/>
      <x:c r="DLG27"/>
      <x:c r="DLH27"/>
      <x:c r="DLI27"/>
      <x:c r="DLJ27"/>
      <x:c r="DLK27"/>
      <x:c r="DLL27"/>
      <x:c r="DLM27"/>
      <x:c r="DLN27"/>
      <x:c r="DLO27"/>
      <x:c r="DLP27"/>
      <x:c r="DLQ27"/>
      <x:c r="DLR27"/>
      <x:c r="DLS27"/>
      <x:c r="DLT27"/>
      <x:c r="DLU27"/>
      <x:c r="DLV27"/>
      <x:c r="DLW27"/>
      <x:c r="DLX27"/>
      <x:c r="DLY27"/>
      <x:c r="DLZ27"/>
      <x:c r="DMA27"/>
      <x:c r="DMB27"/>
      <x:c r="DMC27"/>
      <x:c r="DMD27"/>
      <x:c r="DME27"/>
      <x:c r="DMF27"/>
      <x:c r="DMG27"/>
      <x:c r="DMH27"/>
      <x:c r="DMI27"/>
      <x:c r="DMJ27"/>
      <x:c r="DMK27"/>
      <x:c r="DML27"/>
      <x:c r="DMM27"/>
      <x:c r="DMN27"/>
      <x:c r="DMO27"/>
      <x:c r="DMP27"/>
      <x:c r="DMQ27"/>
      <x:c r="DMR27"/>
      <x:c r="DMS27"/>
      <x:c r="DMT27"/>
      <x:c r="DMU27"/>
      <x:c r="DMV27"/>
      <x:c r="DMW27"/>
      <x:c r="DMX27"/>
      <x:c r="DMY27"/>
      <x:c r="DMZ27"/>
      <x:c r="DNA27"/>
      <x:c r="DNB27"/>
      <x:c r="DNC27"/>
      <x:c r="DND27"/>
      <x:c r="DNE27"/>
      <x:c r="DNF27"/>
      <x:c r="DNG27"/>
      <x:c r="DNH27"/>
      <x:c r="DNI27"/>
      <x:c r="DNJ27"/>
      <x:c r="DNK27"/>
      <x:c r="DNL27"/>
      <x:c r="DNM27"/>
      <x:c r="DNN27"/>
      <x:c r="DNO27"/>
      <x:c r="DNP27"/>
      <x:c r="DNQ27"/>
      <x:c r="DNR27"/>
      <x:c r="DNS27"/>
      <x:c r="DNT27"/>
      <x:c r="DNU27"/>
      <x:c r="DNV27"/>
      <x:c r="DNW27"/>
      <x:c r="DNX27"/>
      <x:c r="DNY27"/>
      <x:c r="DNZ27"/>
      <x:c r="DOA27"/>
      <x:c r="DOB27"/>
      <x:c r="DOC27"/>
      <x:c r="DOD27"/>
      <x:c r="DOE27"/>
      <x:c r="DOF27"/>
      <x:c r="DOG27"/>
      <x:c r="DOH27"/>
      <x:c r="DOI27"/>
      <x:c r="DOJ27"/>
      <x:c r="DOK27"/>
      <x:c r="DOL27"/>
      <x:c r="DOM27"/>
      <x:c r="DON27"/>
      <x:c r="DOO27"/>
      <x:c r="DOP27"/>
      <x:c r="DOQ27"/>
      <x:c r="DOR27"/>
      <x:c r="DOS27"/>
      <x:c r="DOT27"/>
      <x:c r="DOU27"/>
      <x:c r="DOV27"/>
      <x:c r="DOW27"/>
      <x:c r="DOX27"/>
      <x:c r="DOY27"/>
      <x:c r="DOZ27"/>
      <x:c r="DPA27"/>
      <x:c r="DPB27"/>
      <x:c r="DPC27"/>
      <x:c r="DPD27"/>
      <x:c r="DPE27"/>
      <x:c r="DPF27"/>
      <x:c r="DPG27"/>
      <x:c r="DPH27"/>
      <x:c r="DPI27"/>
      <x:c r="DPJ27"/>
      <x:c r="DPK27"/>
      <x:c r="DPL27"/>
      <x:c r="DPM27"/>
      <x:c r="DPN27"/>
      <x:c r="DPO27"/>
      <x:c r="DPP27"/>
      <x:c r="DPQ27"/>
      <x:c r="DPR27"/>
      <x:c r="DPS27"/>
      <x:c r="DPT27"/>
      <x:c r="DPU27"/>
      <x:c r="DPV27"/>
      <x:c r="DPW27"/>
      <x:c r="DPX27"/>
      <x:c r="DPY27"/>
      <x:c r="DPZ27"/>
      <x:c r="DQA27"/>
      <x:c r="DQB27"/>
      <x:c r="DQC27"/>
      <x:c r="DQD27"/>
      <x:c r="DQE27"/>
      <x:c r="DQF27"/>
      <x:c r="DQG27"/>
      <x:c r="DQH27"/>
      <x:c r="DQI27"/>
      <x:c r="DQJ27"/>
      <x:c r="DQK27"/>
      <x:c r="DQL27"/>
      <x:c r="DQM27"/>
      <x:c r="DQN27"/>
      <x:c r="DQO27"/>
      <x:c r="DQP27"/>
      <x:c r="DQQ27"/>
      <x:c r="DQR27"/>
      <x:c r="DQS27"/>
      <x:c r="DQT27"/>
      <x:c r="DQU27"/>
      <x:c r="DQV27"/>
      <x:c r="DQW27"/>
      <x:c r="DQX27"/>
      <x:c r="DQY27"/>
      <x:c r="DQZ27"/>
      <x:c r="DRA27"/>
      <x:c r="DRB27"/>
      <x:c r="DRC27"/>
      <x:c r="DRD27"/>
      <x:c r="DRE27"/>
      <x:c r="DRF27"/>
      <x:c r="DRG27"/>
      <x:c r="DRH27"/>
      <x:c r="DRI27"/>
      <x:c r="DRJ27"/>
      <x:c r="DRK27"/>
      <x:c r="DRL27"/>
      <x:c r="DRM27"/>
      <x:c r="DRN27"/>
      <x:c r="DRO27"/>
      <x:c r="DRP27"/>
      <x:c r="DRQ27"/>
      <x:c r="DRR27"/>
      <x:c r="DRS27"/>
      <x:c r="DRT27"/>
      <x:c r="DRU27"/>
      <x:c r="DRV27"/>
      <x:c r="DRW27"/>
      <x:c r="DRX27"/>
      <x:c r="DRY27"/>
      <x:c r="DRZ27"/>
      <x:c r="DSA27"/>
      <x:c r="DSB27"/>
      <x:c r="DSC27"/>
      <x:c r="DSD27"/>
      <x:c r="DSE27"/>
      <x:c r="DSF27"/>
      <x:c r="DSG27"/>
      <x:c r="DSH27"/>
      <x:c r="DSI27"/>
      <x:c r="DSJ27"/>
      <x:c r="DSK27"/>
      <x:c r="DSL27"/>
      <x:c r="DSM27"/>
      <x:c r="DSN27"/>
      <x:c r="DSO27"/>
      <x:c r="DSP27"/>
      <x:c r="DSQ27"/>
      <x:c r="DSR27"/>
      <x:c r="DSS27"/>
      <x:c r="DST27"/>
      <x:c r="DSU27"/>
      <x:c r="DSV27"/>
      <x:c r="DSW27"/>
      <x:c r="DSX27"/>
      <x:c r="DSY27"/>
      <x:c r="DSZ27"/>
      <x:c r="DTA27"/>
      <x:c r="DTB27"/>
      <x:c r="DTC27"/>
      <x:c r="DTD27"/>
      <x:c r="DTE27"/>
      <x:c r="DTF27"/>
      <x:c r="DTG27"/>
      <x:c r="DTH27"/>
      <x:c r="DTI27"/>
      <x:c r="DTJ27"/>
      <x:c r="DTK27"/>
      <x:c r="DTL27"/>
      <x:c r="DTM27"/>
      <x:c r="DTN27"/>
      <x:c r="DTO27"/>
      <x:c r="DTP27"/>
      <x:c r="DTQ27"/>
      <x:c r="DTR27"/>
      <x:c r="DTS27"/>
      <x:c r="DTT27"/>
      <x:c r="DTU27"/>
      <x:c r="DTV27"/>
      <x:c r="DTW27"/>
      <x:c r="DTX27"/>
      <x:c r="DTY27"/>
      <x:c r="DTZ27"/>
      <x:c r="DUA27"/>
      <x:c r="DUB27"/>
      <x:c r="DUC27"/>
      <x:c r="DUD27"/>
      <x:c r="DUE27"/>
      <x:c r="DUF27"/>
      <x:c r="DUG27"/>
      <x:c r="DUH27"/>
      <x:c r="DUI27"/>
      <x:c r="DUJ27"/>
      <x:c r="DUK27"/>
      <x:c r="DUL27"/>
      <x:c r="DUM27"/>
      <x:c r="DUN27"/>
      <x:c r="DUO27"/>
      <x:c r="DUP27"/>
      <x:c r="DUQ27"/>
      <x:c r="DUR27"/>
      <x:c r="DUS27"/>
      <x:c r="DUT27"/>
      <x:c r="DUU27"/>
      <x:c r="DUV27"/>
      <x:c r="DUW27"/>
      <x:c r="DUX27"/>
      <x:c r="DUY27"/>
      <x:c r="DUZ27"/>
      <x:c r="DVA27"/>
      <x:c r="DVB27"/>
      <x:c r="DVC27"/>
      <x:c r="DVD27"/>
      <x:c r="DVE27"/>
      <x:c r="DVF27"/>
      <x:c r="DVG27"/>
      <x:c r="DVH27"/>
      <x:c r="DVI27"/>
      <x:c r="DVJ27"/>
      <x:c r="DVK27"/>
      <x:c r="DVL27"/>
      <x:c r="DVM27"/>
      <x:c r="DVN27"/>
      <x:c r="DVO27"/>
      <x:c r="DVP27"/>
      <x:c r="DVQ27"/>
      <x:c r="DVR27"/>
      <x:c r="DVS27"/>
      <x:c r="DVT27"/>
      <x:c r="DVU27"/>
      <x:c r="DVV27"/>
      <x:c r="DVW27"/>
      <x:c r="DVX27"/>
      <x:c r="DVY27"/>
      <x:c r="DVZ27"/>
      <x:c r="DWA27"/>
      <x:c r="DWB27"/>
      <x:c r="DWC27"/>
      <x:c r="DWD27"/>
      <x:c r="DWE27"/>
      <x:c r="DWF27"/>
      <x:c r="DWG27"/>
      <x:c r="DWH27"/>
      <x:c r="DWI27"/>
      <x:c r="DWJ27"/>
      <x:c r="DWK27"/>
      <x:c r="DWL27"/>
      <x:c r="DWM27"/>
      <x:c r="DWN27"/>
      <x:c r="DWO27"/>
      <x:c r="DWP27"/>
      <x:c r="DWQ27"/>
      <x:c r="DWR27"/>
      <x:c r="DWS27"/>
      <x:c r="DWT27"/>
      <x:c r="DWU27"/>
      <x:c r="DWV27"/>
      <x:c r="DWW27"/>
      <x:c r="DWX27"/>
      <x:c r="DWY27"/>
      <x:c r="DWZ27"/>
      <x:c r="DXA27"/>
      <x:c r="DXB27"/>
      <x:c r="DXC27"/>
      <x:c r="DXD27"/>
      <x:c r="DXE27"/>
      <x:c r="DXF27"/>
      <x:c r="DXG27"/>
      <x:c r="DXH27"/>
      <x:c r="DXI27"/>
      <x:c r="DXJ27"/>
      <x:c r="DXK27"/>
      <x:c r="DXL27"/>
      <x:c r="DXM27"/>
      <x:c r="DXN27"/>
      <x:c r="DXO27"/>
      <x:c r="DXP27"/>
      <x:c r="DXQ27"/>
      <x:c r="DXR27"/>
      <x:c r="DXS27"/>
      <x:c r="DXT27"/>
      <x:c r="DXU27"/>
      <x:c r="DXV27"/>
      <x:c r="DXW27"/>
      <x:c r="DXX27"/>
      <x:c r="DXY27"/>
      <x:c r="DXZ27"/>
      <x:c r="DYA27"/>
      <x:c r="DYB27"/>
      <x:c r="DYC27"/>
      <x:c r="DYD27"/>
      <x:c r="DYE27"/>
      <x:c r="DYF27"/>
      <x:c r="DYG27"/>
      <x:c r="DYH27"/>
      <x:c r="DYI27"/>
      <x:c r="DYJ27"/>
      <x:c r="DYK27"/>
      <x:c r="DYL27"/>
      <x:c r="DYM27"/>
      <x:c r="DYN27"/>
      <x:c r="DYO27"/>
      <x:c r="DYP27"/>
      <x:c r="DYQ27"/>
      <x:c r="DYR27"/>
      <x:c r="DYS27"/>
      <x:c r="DYT27"/>
      <x:c r="DYU27"/>
      <x:c r="DYV27"/>
      <x:c r="DYW27"/>
      <x:c r="DYX27"/>
      <x:c r="DYY27"/>
      <x:c r="DYZ27"/>
      <x:c r="DZA27"/>
      <x:c r="DZB27"/>
      <x:c r="DZC27"/>
      <x:c r="DZD27"/>
      <x:c r="DZE27"/>
      <x:c r="DZF27"/>
      <x:c r="DZG27"/>
      <x:c r="DZH27"/>
      <x:c r="DZI27"/>
      <x:c r="DZJ27"/>
      <x:c r="DZK27"/>
      <x:c r="DZL27"/>
      <x:c r="DZM27"/>
      <x:c r="DZN27"/>
      <x:c r="DZO27"/>
      <x:c r="DZP27"/>
      <x:c r="DZQ27"/>
      <x:c r="DZR27"/>
      <x:c r="DZS27"/>
      <x:c r="DZT27"/>
      <x:c r="DZU27"/>
      <x:c r="DZV27"/>
      <x:c r="DZW27"/>
      <x:c r="DZX27"/>
      <x:c r="DZY27"/>
      <x:c r="DZZ27"/>
      <x:c r="EAA27"/>
      <x:c r="EAB27"/>
      <x:c r="EAC27"/>
      <x:c r="EAD27"/>
      <x:c r="EAE27"/>
      <x:c r="EAF27"/>
      <x:c r="EAG27"/>
      <x:c r="EAH27"/>
      <x:c r="EAI27"/>
      <x:c r="EAJ27"/>
      <x:c r="EAK27"/>
      <x:c r="EAL27"/>
      <x:c r="EAM27"/>
      <x:c r="EAN27"/>
      <x:c r="EAO27"/>
      <x:c r="EAP27"/>
      <x:c r="EAQ27"/>
      <x:c r="EAR27"/>
      <x:c r="EAS27"/>
      <x:c r="EAT27"/>
      <x:c r="EAU27"/>
      <x:c r="EAV27"/>
      <x:c r="EAW27"/>
      <x:c r="EAX27"/>
      <x:c r="EAY27"/>
      <x:c r="EAZ27"/>
      <x:c r="EBA27"/>
      <x:c r="EBB27"/>
      <x:c r="EBC27"/>
      <x:c r="EBD27"/>
      <x:c r="EBE27"/>
      <x:c r="EBF27"/>
      <x:c r="EBG27"/>
      <x:c r="EBH27"/>
      <x:c r="EBI27"/>
      <x:c r="EBJ27"/>
      <x:c r="EBK27"/>
      <x:c r="EBL27"/>
      <x:c r="EBM27"/>
      <x:c r="EBN27"/>
      <x:c r="EBO27"/>
      <x:c r="EBP27"/>
      <x:c r="EBQ27"/>
      <x:c r="EBR27"/>
      <x:c r="EBS27"/>
      <x:c r="EBT27"/>
      <x:c r="EBU27"/>
      <x:c r="EBV27"/>
      <x:c r="EBW27"/>
      <x:c r="EBX27"/>
      <x:c r="EBY27"/>
      <x:c r="EBZ27"/>
      <x:c r="ECA27"/>
      <x:c r="ECB27"/>
      <x:c r="ECC27"/>
      <x:c r="ECD27"/>
      <x:c r="ECE27"/>
      <x:c r="ECF27"/>
      <x:c r="ECG27"/>
      <x:c r="ECH27"/>
      <x:c r="ECI27"/>
      <x:c r="ECJ27"/>
      <x:c r="ECK27"/>
      <x:c r="ECL27"/>
      <x:c r="ECM27"/>
      <x:c r="ECN27"/>
      <x:c r="ECO27"/>
      <x:c r="ECP27"/>
      <x:c r="ECQ27"/>
      <x:c r="ECR27"/>
      <x:c r="ECS27"/>
      <x:c r="ECT27"/>
      <x:c r="ECU27"/>
      <x:c r="ECV27"/>
      <x:c r="ECW27"/>
      <x:c r="ECX27"/>
      <x:c r="ECY27"/>
      <x:c r="ECZ27"/>
      <x:c r="EDA27"/>
      <x:c r="EDB27"/>
      <x:c r="EDC27"/>
      <x:c r="EDD27"/>
      <x:c r="EDE27"/>
      <x:c r="EDF27"/>
      <x:c r="EDG27"/>
      <x:c r="EDH27"/>
      <x:c r="EDI27"/>
      <x:c r="EDJ27"/>
      <x:c r="EDK27"/>
      <x:c r="EDL27"/>
      <x:c r="EDM27"/>
      <x:c r="EDN27"/>
      <x:c r="EDO27"/>
      <x:c r="EDP27"/>
      <x:c r="EDQ27"/>
      <x:c r="EDR27"/>
      <x:c r="EDS27"/>
      <x:c r="EDT27"/>
      <x:c r="EDU27"/>
      <x:c r="EDV27"/>
      <x:c r="EDW27"/>
      <x:c r="EDX27"/>
      <x:c r="EDY27"/>
      <x:c r="EDZ27"/>
      <x:c r="EEA27"/>
      <x:c r="EEB27"/>
      <x:c r="EEC27"/>
      <x:c r="EED27"/>
      <x:c r="EEE27"/>
      <x:c r="EEF27"/>
      <x:c r="EEG27"/>
      <x:c r="EEH27"/>
      <x:c r="EEI27"/>
      <x:c r="EEJ27"/>
      <x:c r="EEK27"/>
      <x:c r="EEL27"/>
      <x:c r="EEM27"/>
      <x:c r="EEN27"/>
      <x:c r="EEO27"/>
      <x:c r="EEP27"/>
      <x:c r="EEQ27"/>
      <x:c r="EER27"/>
      <x:c r="EES27"/>
      <x:c r="EET27"/>
      <x:c r="EEU27"/>
      <x:c r="EEV27"/>
      <x:c r="EEW27"/>
      <x:c r="EEX27"/>
      <x:c r="EEY27"/>
      <x:c r="EEZ27"/>
      <x:c r="EFA27"/>
      <x:c r="EFB27"/>
      <x:c r="EFC27"/>
      <x:c r="EFD27"/>
      <x:c r="EFE27"/>
      <x:c r="EFF27"/>
      <x:c r="EFG27"/>
      <x:c r="EFH27"/>
      <x:c r="EFI27"/>
      <x:c r="EFJ27"/>
      <x:c r="EFK27"/>
      <x:c r="EFL27"/>
      <x:c r="EFM27"/>
      <x:c r="EFN27"/>
      <x:c r="EFO27"/>
      <x:c r="EFP27"/>
      <x:c r="EFQ27"/>
      <x:c r="EFR27"/>
      <x:c r="EFS27"/>
      <x:c r="EFT27"/>
      <x:c r="EFU27"/>
      <x:c r="EFV27"/>
      <x:c r="EFW27"/>
      <x:c r="EFX27"/>
      <x:c r="EFY27"/>
      <x:c r="EFZ27"/>
      <x:c r="EGA27"/>
      <x:c r="EGB27"/>
      <x:c r="EGC27"/>
      <x:c r="EGD27"/>
      <x:c r="EGE27"/>
      <x:c r="EGF27"/>
      <x:c r="EGG27"/>
      <x:c r="EGH27"/>
      <x:c r="EGI27"/>
      <x:c r="EGJ27"/>
      <x:c r="EGK27"/>
      <x:c r="EGL27"/>
      <x:c r="EGM27"/>
      <x:c r="EGN27"/>
      <x:c r="EGO27"/>
      <x:c r="EGP27"/>
      <x:c r="EGQ27"/>
      <x:c r="EGR27"/>
      <x:c r="EGS27"/>
      <x:c r="EGT27"/>
      <x:c r="EGU27"/>
      <x:c r="EGV27"/>
      <x:c r="EGW27"/>
      <x:c r="EGX27"/>
      <x:c r="EGY27"/>
      <x:c r="EGZ27"/>
      <x:c r="EHA27"/>
      <x:c r="EHB27"/>
      <x:c r="EHC27"/>
      <x:c r="EHD27"/>
      <x:c r="EHE27"/>
      <x:c r="EHF27"/>
      <x:c r="EHG27"/>
      <x:c r="EHH27"/>
      <x:c r="EHI27"/>
      <x:c r="EHJ27"/>
      <x:c r="EHK27"/>
      <x:c r="EHL27"/>
      <x:c r="EHM27"/>
      <x:c r="EHN27"/>
      <x:c r="EHO27"/>
      <x:c r="EHP27"/>
      <x:c r="EHQ27"/>
      <x:c r="EHR27"/>
      <x:c r="EHS27"/>
      <x:c r="EHT27"/>
      <x:c r="EHU27"/>
      <x:c r="EHV27"/>
      <x:c r="EHW27"/>
      <x:c r="EHX27"/>
      <x:c r="EHY27"/>
      <x:c r="EHZ27"/>
      <x:c r="EIA27"/>
      <x:c r="EIB27"/>
      <x:c r="EIC27"/>
      <x:c r="EID27"/>
      <x:c r="EIE27"/>
      <x:c r="EIF27"/>
      <x:c r="EIG27"/>
      <x:c r="EIH27"/>
      <x:c r="EII27"/>
      <x:c r="EIJ27"/>
      <x:c r="EIK27"/>
      <x:c r="EIL27"/>
      <x:c r="EIM27"/>
      <x:c r="EIN27"/>
      <x:c r="EIO27"/>
      <x:c r="EIP27"/>
      <x:c r="EIQ27"/>
      <x:c r="EIR27"/>
      <x:c r="EIS27"/>
      <x:c r="EIT27"/>
      <x:c r="EIU27"/>
      <x:c r="EIV27"/>
      <x:c r="EIW27"/>
      <x:c r="EIX27"/>
      <x:c r="EIY27"/>
      <x:c r="EIZ27"/>
      <x:c r="EJA27"/>
      <x:c r="EJB27"/>
      <x:c r="EJC27"/>
      <x:c r="EJD27"/>
      <x:c r="EJE27"/>
      <x:c r="EJF27"/>
      <x:c r="EJG27"/>
      <x:c r="EJH27"/>
      <x:c r="EJI27"/>
      <x:c r="EJJ27"/>
      <x:c r="EJK27"/>
      <x:c r="EJL27"/>
      <x:c r="EJM27"/>
      <x:c r="EJN27"/>
      <x:c r="EJO27"/>
      <x:c r="EJP27"/>
      <x:c r="EJQ27"/>
      <x:c r="EJR27"/>
      <x:c r="EJS27"/>
      <x:c r="EJT27"/>
      <x:c r="EJU27"/>
      <x:c r="EJV27"/>
      <x:c r="EJW27"/>
      <x:c r="EJX27"/>
      <x:c r="EJY27"/>
      <x:c r="EJZ27"/>
      <x:c r="EKA27"/>
      <x:c r="EKB27"/>
      <x:c r="EKC27"/>
      <x:c r="EKD27"/>
      <x:c r="EKE27"/>
      <x:c r="EKF27"/>
      <x:c r="EKG27"/>
      <x:c r="EKH27"/>
      <x:c r="EKI27"/>
      <x:c r="EKJ27"/>
      <x:c r="EKK27"/>
      <x:c r="EKL27"/>
      <x:c r="EKM27"/>
      <x:c r="EKN27"/>
      <x:c r="EKO27"/>
      <x:c r="EKP27"/>
      <x:c r="EKQ27"/>
      <x:c r="EKR27"/>
      <x:c r="EKS27"/>
      <x:c r="EKT27"/>
      <x:c r="EKU27"/>
      <x:c r="EKV27"/>
      <x:c r="EKW27"/>
      <x:c r="EKX27"/>
      <x:c r="EKY27"/>
      <x:c r="EKZ27"/>
      <x:c r="ELA27"/>
      <x:c r="ELB27"/>
      <x:c r="ELC27"/>
      <x:c r="ELD27"/>
      <x:c r="ELE27"/>
      <x:c r="ELF27"/>
      <x:c r="ELG27"/>
      <x:c r="ELH27"/>
      <x:c r="ELI27"/>
      <x:c r="ELJ27"/>
      <x:c r="ELK27"/>
      <x:c r="ELL27"/>
      <x:c r="ELM27"/>
      <x:c r="ELN27"/>
      <x:c r="ELO27"/>
      <x:c r="ELP27"/>
      <x:c r="ELQ27"/>
      <x:c r="ELR27"/>
      <x:c r="ELS27"/>
      <x:c r="ELT27"/>
      <x:c r="ELU27"/>
      <x:c r="ELV27"/>
      <x:c r="ELW27"/>
      <x:c r="ELX27"/>
      <x:c r="ELY27"/>
      <x:c r="ELZ27"/>
      <x:c r="EMA27"/>
      <x:c r="EMB27"/>
      <x:c r="EMC27"/>
      <x:c r="EMD27"/>
      <x:c r="EME27"/>
      <x:c r="EMF27"/>
      <x:c r="EMG27"/>
      <x:c r="EMH27"/>
      <x:c r="EMI27"/>
      <x:c r="EMJ27"/>
      <x:c r="EMK27"/>
      <x:c r="EML27"/>
      <x:c r="EMM27"/>
      <x:c r="EMN27"/>
      <x:c r="EMO27"/>
      <x:c r="EMP27"/>
      <x:c r="EMQ27"/>
      <x:c r="EMR27"/>
      <x:c r="EMS27"/>
      <x:c r="EMT27"/>
      <x:c r="EMU27"/>
      <x:c r="EMV27"/>
      <x:c r="EMW27"/>
      <x:c r="EMX27"/>
      <x:c r="EMY27"/>
      <x:c r="EMZ27"/>
      <x:c r="ENA27"/>
      <x:c r="ENB27"/>
      <x:c r="ENC27"/>
      <x:c r="END27"/>
      <x:c r="ENE27"/>
      <x:c r="ENF27"/>
      <x:c r="ENG27"/>
      <x:c r="ENH27"/>
      <x:c r="ENI27"/>
      <x:c r="ENJ27"/>
      <x:c r="ENK27"/>
      <x:c r="ENL27"/>
      <x:c r="ENM27"/>
      <x:c r="ENN27"/>
      <x:c r="ENO27"/>
      <x:c r="ENP27"/>
      <x:c r="ENQ27"/>
      <x:c r="ENR27"/>
      <x:c r="ENS27"/>
      <x:c r="ENT27"/>
      <x:c r="ENU27"/>
      <x:c r="ENV27"/>
      <x:c r="ENW27"/>
      <x:c r="ENX27"/>
      <x:c r="ENY27"/>
      <x:c r="ENZ27"/>
      <x:c r="EOA27"/>
      <x:c r="EOB27"/>
      <x:c r="EOC27"/>
      <x:c r="EOD27"/>
      <x:c r="EOE27"/>
      <x:c r="EOF27"/>
      <x:c r="EOG27"/>
      <x:c r="EOH27"/>
      <x:c r="EOI27"/>
      <x:c r="EOJ27"/>
      <x:c r="EOK27"/>
      <x:c r="EOL27"/>
      <x:c r="EOM27"/>
      <x:c r="EON27"/>
      <x:c r="EOO27"/>
      <x:c r="EOP27"/>
      <x:c r="EOQ27"/>
      <x:c r="EOR27"/>
      <x:c r="EOS27"/>
      <x:c r="EOT27"/>
      <x:c r="EOU27"/>
      <x:c r="EOV27"/>
      <x:c r="EOW27"/>
      <x:c r="EOX27"/>
      <x:c r="EOY27"/>
      <x:c r="EOZ27"/>
      <x:c r="EPA27"/>
      <x:c r="EPB27"/>
      <x:c r="EPC27"/>
      <x:c r="EPD27"/>
      <x:c r="EPE27"/>
      <x:c r="EPF27"/>
      <x:c r="EPG27"/>
      <x:c r="EPH27"/>
      <x:c r="EPI27"/>
      <x:c r="EPJ27"/>
      <x:c r="EPK27"/>
      <x:c r="EPL27"/>
      <x:c r="EPM27"/>
      <x:c r="EPN27"/>
      <x:c r="EPO27"/>
      <x:c r="EPP27"/>
      <x:c r="EPQ27"/>
      <x:c r="EPR27"/>
      <x:c r="EPS27"/>
      <x:c r="EPT27"/>
      <x:c r="EPU27"/>
      <x:c r="EPV27"/>
      <x:c r="EPW27"/>
      <x:c r="EPX27"/>
      <x:c r="EPY27"/>
      <x:c r="EPZ27"/>
      <x:c r="EQA27"/>
      <x:c r="EQB27"/>
      <x:c r="EQC27"/>
      <x:c r="EQD27"/>
      <x:c r="EQE27"/>
      <x:c r="EQF27"/>
      <x:c r="EQG27"/>
      <x:c r="EQH27"/>
      <x:c r="EQI27"/>
      <x:c r="EQJ27"/>
      <x:c r="EQK27"/>
      <x:c r="EQL27"/>
      <x:c r="EQM27"/>
      <x:c r="EQN27"/>
      <x:c r="EQO27"/>
      <x:c r="EQP27"/>
      <x:c r="EQQ27"/>
      <x:c r="EQR27"/>
      <x:c r="EQS27"/>
      <x:c r="EQT27"/>
      <x:c r="EQU27"/>
      <x:c r="EQV27"/>
      <x:c r="EQW27"/>
      <x:c r="EQX27"/>
      <x:c r="EQY27"/>
      <x:c r="EQZ27"/>
      <x:c r="ERA27"/>
      <x:c r="ERB27"/>
      <x:c r="ERC27"/>
      <x:c r="ERD27"/>
      <x:c r="ERE27"/>
      <x:c r="ERF27"/>
      <x:c r="ERG27"/>
      <x:c r="ERH27"/>
      <x:c r="ERI27"/>
      <x:c r="ERJ27"/>
      <x:c r="ERK27"/>
      <x:c r="ERL27"/>
      <x:c r="ERM27"/>
      <x:c r="ERN27"/>
      <x:c r="ERO27"/>
      <x:c r="ERP27"/>
      <x:c r="ERQ27"/>
      <x:c r="ERR27"/>
      <x:c r="ERS27"/>
      <x:c r="ERT27"/>
      <x:c r="ERU27"/>
      <x:c r="ERV27"/>
      <x:c r="ERW27"/>
      <x:c r="ERX27"/>
      <x:c r="ERY27"/>
      <x:c r="ERZ27"/>
      <x:c r="ESA27"/>
      <x:c r="ESB27"/>
      <x:c r="ESC27"/>
      <x:c r="ESD27"/>
      <x:c r="ESE27"/>
      <x:c r="ESF27"/>
      <x:c r="ESG27"/>
      <x:c r="ESH27"/>
      <x:c r="ESI27"/>
      <x:c r="ESJ27"/>
      <x:c r="ESK27"/>
      <x:c r="ESL27"/>
      <x:c r="ESM27"/>
      <x:c r="ESN27"/>
      <x:c r="ESO27"/>
      <x:c r="ESP27"/>
      <x:c r="ESQ27"/>
      <x:c r="ESR27"/>
      <x:c r="ESS27"/>
      <x:c r="EST27"/>
      <x:c r="ESU27"/>
      <x:c r="ESV27"/>
      <x:c r="ESW27"/>
      <x:c r="ESX27"/>
      <x:c r="ESY27"/>
      <x:c r="ESZ27"/>
      <x:c r="ETA27"/>
      <x:c r="ETB27"/>
      <x:c r="ETC27"/>
      <x:c r="ETD27"/>
      <x:c r="ETE27"/>
      <x:c r="ETF27"/>
      <x:c r="ETG27"/>
      <x:c r="ETH27"/>
      <x:c r="ETI27"/>
      <x:c r="ETJ27"/>
      <x:c r="ETK27"/>
      <x:c r="ETL27"/>
      <x:c r="ETM27"/>
      <x:c r="ETN27"/>
      <x:c r="ETO27"/>
      <x:c r="ETP27"/>
      <x:c r="ETQ27"/>
      <x:c r="ETR27"/>
      <x:c r="ETS27"/>
      <x:c r="ETT27"/>
      <x:c r="ETU27"/>
      <x:c r="ETV27"/>
      <x:c r="ETW27"/>
      <x:c r="ETX27"/>
      <x:c r="ETY27"/>
      <x:c r="ETZ27"/>
      <x:c r="EUA27"/>
      <x:c r="EUB27"/>
      <x:c r="EUC27"/>
      <x:c r="EUD27"/>
      <x:c r="EUE27"/>
      <x:c r="EUF27"/>
      <x:c r="EUG27"/>
      <x:c r="EUH27"/>
      <x:c r="EUI27"/>
      <x:c r="EUJ27"/>
      <x:c r="EUK27"/>
      <x:c r="EUL27"/>
      <x:c r="EUM27"/>
      <x:c r="EUN27"/>
      <x:c r="EUO27"/>
      <x:c r="EUP27"/>
      <x:c r="EUQ27"/>
      <x:c r="EUR27"/>
      <x:c r="EUS27"/>
      <x:c r="EUT27"/>
      <x:c r="EUU27"/>
      <x:c r="EUV27"/>
      <x:c r="EUW27"/>
      <x:c r="EUX27"/>
      <x:c r="EUY27"/>
      <x:c r="EUZ27"/>
      <x:c r="EVA27"/>
      <x:c r="EVB27"/>
      <x:c r="EVC27"/>
      <x:c r="EVD27"/>
      <x:c r="EVE27"/>
      <x:c r="EVF27"/>
      <x:c r="EVG27"/>
      <x:c r="EVH27"/>
      <x:c r="EVI27"/>
      <x:c r="EVJ27"/>
      <x:c r="EVK27"/>
      <x:c r="EVL27"/>
      <x:c r="EVM27"/>
      <x:c r="EVN27"/>
      <x:c r="EVO27"/>
      <x:c r="EVP27"/>
      <x:c r="EVQ27"/>
      <x:c r="EVR27"/>
      <x:c r="EVS27"/>
      <x:c r="EVT27"/>
      <x:c r="EVU27"/>
      <x:c r="EVV27"/>
      <x:c r="EVW27"/>
      <x:c r="EVX27"/>
      <x:c r="EVY27"/>
      <x:c r="EVZ27"/>
      <x:c r="EWA27"/>
      <x:c r="EWB27"/>
      <x:c r="EWC27"/>
      <x:c r="EWD27"/>
      <x:c r="EWE27"/>
      <x:c r="EWF27"/>
      <x:c r="EWG27"/>
      <x:c r="EWH27"/>
      <x:c r="EWI27"/>
      <x:c r="EWJ27"/>
      <x:c r="EWK27"/>
      <x:c r="EWL27"/>
      <x:c r="EWM27"/>
      <x:c r="EWN27"/>
      <x:c r="EWO27"/>
      <x:c r="EWP27"/>
      <x:c r="EWQ27"/>
      <x:c r="EWR27"/>
      <x:c r="EWS27"/>
      <x:c r="EWT27"/>
      <x:c r="EWU27"/>
      <x:c r="EWV27"/>
      <x:c r="EWW27"/>
      <x:c r="EWX27"/>
      <x:c r="EWY27"/>
      <x:c r="EWZ27"/>
      <x:c r="EXA27"/>
      <x:c r="EXB27"/>
      <x:c r="EXC27"/>
      <x:c r="EXD27"/>
      <x:c r="EXE27"/>
      <x:c r="EXF27"/>
      <x:c r="EXG27"/>
      <x:c r="EXH27"/>
      <x:c r="EXI27"/>
      <x:c r="EXJ27"/>
      <x:c r="EXK27"/>
      <x:c r="EXL27"/>
      <x:c r="EXM27"/>
      <x:c r="EXN27"/>
      <x:c r="EXO27"/>
      <x:c r="EXP27"/>
      <x:c r="EXQ27"/>
      <x:c r="EXR27"/>
      <x:c r="EXS27"/>
      <x:c r="EXT27"/>
      <x:c r="EXU27"/>
      <x:c r="EXV27"/>
      <x:c r="EXW27"/>
      <x:c r="EXX27"/>
      <x:c r="EXY27"/>
      <x:c r="EXZ27"/>
      <x:c r="EYA27"/>
      <x:c r="EYB27"/>
      <x:c r="EYC27"/>
      <x:c r="EYD27"/>
      <x:c r="EYE27"/>
      <x:c r="EYF27"/>
      <x:c r="EYG27"/>
      <x:c r="EYH27"/>
      <x:c r="EYI27"/>
      <x:c r="EYJ27"/>
      <x:c r="EYK27"/>
      <x:c r="EYL27"/>
      <x:c r="EYM27"/>
      <x:c r="EYN27"/>
      <x:c r="EYO27"/>
      <x:c r="EYP27"/>
      <x:c r="EYQ27"/>
      <x:c r="EYR27"/>
      <x:c r="EYS27"/>
      <x:c r="EYT27"/>
      <x:c r="EYU27"/>
      <x:c r="EYV27"/>
      <x:c r="EYW27"/>
      <x:c r="EYX27"/>
      <x:c r="EYY27"/>
      <x:c r="EYZ27"/>
      <x:c r="EZA27"/>
      <x:c r="EZB27"/>
      <x:c r="EZC27"/>
      <x:c r="EZD27"/>
      <x:c r="EZE27"/>
      <x:c r="EZF27"/>
      <x:c r="EZG27"/>
      <x:c r="EZH27"/>
      <x:c r="EZI27"/>
      <x:c r="EZJ27"/>
      <x:c r="EZK27"/>
      <x:c r="EZL27"/>
      <x:c r="EZM27"/>
      <x:c r="EZN27"/>
      <x:c r="EZO27"/>
      <x:c r="EZP27"/>
      <x:c r="EZQ27"/>
      <x:c r="EZR27"/>
      <x:c r="EZS27"/>
      <x:c r="EZT27"/>
      <x:c r="EZU27"/>
      <x:c r="EZV27"/>
      <x:c r="EZW27"/>
      <x:c r="EZX27"/>
      <x:c r="EZY27"/>
      <x:c r="EZZ27"/>
      <x:c r="FAA27"/>
      <x:c r="FAB27"/>
      <x:c r="FAC27"/>
      <x:c r="FAD27"/>
      <x:c r="FAE27"/>
      <x:c r="FAF27"/>
      <x:c r="FAG27"/>
      <x:c r="FAH27"/>
      <x:c r="FAI27"/>
      <x:c r="FAJ27"/>
      <x:c r="FAK27"/>
      <x:c r="FAL27"/>
      <x:c r="FAM27"/>
      <x:c r="FAN27"/>
      <x:c r="FAO27"/>
      <x:c r="FAP27"/>
      <x:c r="FAQ27"/>
      <x:c r="FAR27"/>
      <x:c r="FAS27"/>
      <x:c r="FAT27"/>
      <x:c r="FAU27"/>
      <x:c r="FAV27"/>
      <x:c r="FAW27"/>
      <x:c r="FAX27"/>
      <x:c r="FAY27"/>
      <x:c r="FAZ27"/>
      <x:c r="FBA27"/>
      <x:c r="FBB27"/>
      <x:c r="FBC27"/>
      <x:c r="FBD27"/>
      <x:c r="FBE27"/>
      <x:c r="FBF27"/>
      <x:c r="FBG27"/>
      <x:c r="FBH27"/>
      <x:c r="FBI27"/>
      <x:c r="FBJ27"/>
      <x:c r="FBK27"/>
      <x:c r="FBL27"/>
      <x:c r="FBM27"/>
      <x:c r="FBN27"/>
      <x:c r="FBO27"/>
      <x:c r="FBP27"/>
      <x:c r="FBQ27"/>
      <x:c r="FBR27"/>
      <x:c r="FBS27"/>
      <x:c r="FBT27"/>
      <x:c r="FBU27"/>
      <x:c r="FBV27"/>
      <x:c r="FBW27"/>
      <x:c r="FBX27"/>
      <x:c r="FBY27"/>
      <x:c r="FBZ27"/>
      <x:c r="FCA27"/>
      <x:c r="FCB27"/>
      <x:c r="FCC27"/>
      <x:c r="FCD27"/>
      <x:c r="FCE27"/>
      <x:c r="FCF27"/>
      <x:c r="FCG27"/>
      <x:c r="FCH27"/>
      <x:c r="FCI27"/>
      <x:c r="FCJ27"/>
      <x:c r="FCK27"/>
      <x:c r="FCL27"/>
      <x:c r="FCM27"/>
      <x:c r="FCN27"/>
      <x:c r="FCO27"/>
      <x:c r="FCP27"/>
      <x:c r="FCQ27"/>
      <x:c r="FCR27"/>
      <x:c r="FCS27"/>
      <x:c r="FCT27"/>
      <x:c r="FCU27"/>
      <x:c r="FCV27"/>
      <x:c r="FCW27"/>
      <x:c r="FCX27"/>
      <x:c r="FCY27"/>
      <x:c r="FCZ27"/>
      <x:c r="FDA27"/>
      <x:c r="FDB27"/>
      <x:c r="FDC27"/>
      <x:c r="FDD27"/>
      <x:c r="FDE27"/>
      <x:c r="FDF27"/>
      <x:c r="FDG27"/>
      <x:c r="FDH27"/>
      <x:c r="FDI27"/>
      <x:c r="FDJ27"/>
      <x:c r="FDK27"/>
      <x:c r="FDL27"/>
      <x:c r="FDM27"/>
      <x:c r="FDN27"/>
      <x:c r="FDO27"/>
      <x:c r="FDP27"/>
      <x:c r="FDQ27"/>
      <x:c r="FDR27"/>
      <x:c r="FDS27"/>
      <x:c r="FDT27"/>
      <x:c r="FDU27"/>
      <x:c r="FDV27"/>
      <x:c r="FDW27"/>
      <x:c r="FDX27"/>
      <x:c r="FDY27"/>
      <x:c r="FDZ27"/>
      <x:c r="FEA27"/>
      <x:c r="FEB27"/>
      <x:c r="FEC27"/>
      <x:c r="FED27"/>
      <x:c r="FEE27"/>
      <x:c r="FEF27"/>
      <x:c r="FEG27"/>
      <x:c r="FEH27"/>
      <x:c r="FEI27"/>
      <x:c r="FEJ27"/>
      <x:c r="FEK27"/>
      <x:c r="FEL27"/>
      <x:c r="FEM27"/>
      <x:c r="FEN27"/>
      <x:c r="FEO27"/>
      <x:c r="FEP27"/>
      <x:c r="FEQ27"/>
      <x:c r="FER27"/>
      <x:c r="FES27"/>
      <x:c r="FET27"/>
      <x:c r="FEU27"/>
      <x:c r="FEV27"/>
      <x:c r="FEW27"/>
      <x:c r="FEX27"/>
      <x:c r="FEY27"/>
      <x:c r="FEZ27"/>
      <x:c r="FFA27"/>
      <x:c r="FFB27"/>
      <x:c r="FFC27"/>
      <x:c r="FFD27"/>
      <x:c r="FFE27"/>
      <x:c r="FFF27"/>
      <x:c r="FFG27"/>
      <x:c r="FFH27"/>
      <x:c r="FFI27"/>
      <x:c r="FFJ27"/>
      <x:c r="FFK27"/>
      <x:c r="FFL27"/>
      <x:c r="FFM27"/>
      <x:c r="FFN27"/>
      <x:c r="FFO27"/>
      <x:c r="FFP27"/>
      <x:c r="FFQ27"/>
      <x:c r="FFR27"/>
      <x:c r="FFS27"/>
      <x:c r="FFT27"/>
      <x:c r="FFU27"/>
      <x:c r="FFV27"/>
      <x:c r="FFW27"/>
      <x:c r="FFX27"/>
      <x:c r="FFY27"/>
      <x:c r="FFZ27"/>
      <x:c r="FGA27"/>
      <x:c r="FGB27"/>
      <x:c r="FGC27"/>
      <x:c r="FGD27"/>
      <x:c r="FGE27"/>
      <x:c r="FGF27"/>
      <x:c r="FGG27"/>
      <x:c r="FGH27"/>
      <x:c r="FGI27"/>
      <x:c r="FGJ27"/>
      <x:c r="FGK27"/>
      <x:c r="FGL27"/>
      <x:c r="FGM27"/>
      <x:c r="FGN27"/>
      <x:c r="FGO27"/>
      <x:c r="FGP27"/>
      <x:c r="FGQ27"/>
      <x:c r="FGR27"/>
      <x:c r="FGS27"/>
      <x:c r="FGT27"/>
      <x:c r="FGU27"/>
      <x:c r="FGV27"/>
      <x:c r="FGW27"/>
      <x:c r="FGX27"/>
      <x:c r="FGY27"/>
      <x:c r="FGZ27"/>
      <x:c r="FHA27"/>
      <x:c r="FHB27"/>
      <x:c r="FHC27"/>
      <x:c r="FHD27"/>
      <x:c r="FHE27"/>
      <x:c r="FHF27"/>
      <x:c r="FHG27"/>
      <x:c r="FHH27"/>
      <x:c r="FHI27"/>
      <x:c r="FHJ27"/>
      <x:c r="FHK27"/>
      <x:c r="FHL27"/>
      <x:c r="FHM27"/>
      <x:c r="FHN27"/>
      <x:c r="FHO27"/>
      <x:c r="FHP27"/>
      <x:c r="FHQ27"/>
      <x:c r="FHR27"/>
      <x:c r="FHS27"/>
      <x:c r="FHT27"/>
      <x:c r="FHU27"/>
      <x:c r="FHV27"/>
      <x:c r="FHW27"/>
      <x:c r="FHX27"/>
      <x:c r="FHY27"/>
      <x:c r="FHZ27"/>
      <x:c r="FIA27"/>
      <x:c r="FIB27"/>
      <x:c r="FIC27"/>
      <x:c r="FID27"/>
      <x:c r="FIE27"/>
      <x:c r="FIF27"/>
      <x:c r="FIG27"/>
      <x:c r="FIH27"/>
      <x:c r="FII27"/>
      <x:c r="FIJ27"/>
      <x:c r="FIK27"/>
      <x:c r="FIL27"/>
      <x:c r="FIM27"/>
      <x:c r="FIN27"/>
      <x:c r="FIO27"/>
      <x:c r="FIP27"/>
      <x:c r="FIQ27"/>
      <x:c r="FIR27"/>
      <x:c r="FIS27"/>
      <x:c r="FIT27"/>
      <x:c r="FIU27"/>
      <x:c r="FIV27"/>
      <x:c r="FIW27"/>
      <x:c r="FIX27"/>
      <x:c r="FIY27"/>
      <x:c r="FIZ27"/>
      <x:c r="FJA27"/>
      <x:c r="FJB27"/>
      <x:c r="FJC27"/>
      <x:c r="FJD27"/>
      <x:c r="FJE27"/>
      <x:c r="FJF27"/>
      <x:c r="FJG27"/>
      <x:c r="FJH27"/>
      <x:c r="FJI27"/>
      <x:c r="FJJ27"/>
      <x:c r="FJK27"/>
      <x:c r="FJL27"/>
      <x:c r="FJM27"/>
      <x:c r="FJN27"/>
      <x:c r="FJO27"/>
      <x:c r="FJP27"/>
      <x:c r="FJQ27"/>
      <x:c r="FJR27"/>
      <x:c r="FJS27"/>
      <x:c r="FJT27"/>
      <x:c r="FJU27"/>
      <x:c r="FJV27"/>
      <x:c r="FJW27"/>
      <x:c r="FJX27"/>
      <x:c r="FJY27"/>
      <x:c r="FJZ27"/>
      <x:c r="FKA27"/>
      <x:c r="FKB27"/>
      <x:c r="FKC27"/>
      <x:c r="FKD27"/>
      <x:c r="FKE27"/>
      <x:c r="FKF27"/>
      <x:c r="FKG27"/>
      <x:c r="FKH27"/>
      <x:c r="FKI27"/>
      <x:c r="FKJ27"/>
      <x:c r="FKK27"/>
      <x:c r="FKL27"/>
      <x:c r="FKM27"/>
      <x:c r="FKN27"/>
      <x:c r="FKO27"/>
      <x:c r="FKP27"/>
      <x:c r="FKQ27"/>
      <x:c r="FKR27"/>
      <x:c r="FKS27"/>
      <x:c r="FKT27"/>
      <x:c r="FKU27"/>
      <x:c r="FKV27"/>
      <x:c r="FKW27"/>
      <x:c r="FKX27"/>
      <x:c r="FKY27"/>
      <x:c r="FKZ27"/>
      <x:c r="FLA27"/>
      <x:c r="FLB27"/>
      <x:c r="FLC27"/>
      <x:c r="FLD27"/>
      <x:c r="FLE27"/>
      <x:c r="FLF27"/>
      <x:c r="FLG27"/>
      <x:c r="FLH27"/>
      <x:c r="FLI27"/>
      <x:c r="FLJ27"/>
      <x:c r="FLK27"/>
      <x:c r="FLL27"/>
      <x:c r="FLM27"/>
      <x:c r="FLN27"/>
      <x:c r="FLO27"/>
      <x:c r="FLP27"/>
      <x:c r="FLQ27"/>
      <x:c r="FLR27"/>
      <x:c r="FLS27"/>
      <x:c r="FLT27"/>
      <x:c r="FLU27"/>
      <x:c r="FLV27"/>
      <x:c r="FLW27"/>
      <x:c r="FLX27"/>
      <x:c r="FLY27"/>
      <x:c r="FLZ27"/>
      <x:c r="FMA27"/>
      <x:c r="FMB27"/>
      <x:c r="FMC27"/>
      <x:c r="FMD27"/>
      <x:c r="FME27"/>
      <x:c r="FMF27"/>
      <x:c r="FMG27"/>
      <x:c r="FMH27"/>
      <x:c r="FMI27"/>
      <x:c r="FMJ27"/>
      <x:c r="FMK27"/>
      <x:c r="FML27"/>
      <x:c r="FMM27"/>
      <x:c r="FMN27"/>
      <x:c r="FMO27"/>
      <x:c r="FMP27"/>
      <x:c r="FMQ27"/>
      <x:c r="FMR27"/>
      <x:c r="FMS27"/>
      <x:c r="FMT27"/>
      <x:c r="FMU27"/>
      <x:c r="FMV27"/>
      <x:c r="FMW27"/>
      <x:c r="FMX27"/>
      <x:c r="FMY27"/>
      <x:c r="FMZ27"/>
      <x:c r="FNA27"/>
      <x:c r="FNB27"/>
      <x:c r="FNC27"/>
      <x:c r="FND27"/>
      <x:c r="FNE27"/>
      <x:c r="FNF27"/>
      <x:c r="FNG27"/>
      <x:c r="FNH27"/>
      <x:c r="FNI27"/>
      <x:c r="FNJ27"/>
      <x:c r="FNK27"/>
      <x:c r="FNL27"/>
      <x:c r="FNM27"/>
      <x:c r="FNN27"/>
      <x:c r="FNO27"/>
      <x:c r="FNP27"/>
      <x:c r="FNQ27"/>
      <x:c r="FNR27"/>
      <x:c r="FNS27"/>
      <x:c r="FNT27"/>
      <x:c r="FNU27"/>
      <x:c r="FNV27"/>
      <x:c r="FNW27"/>
      <x:c r="FNX27"/>
      <x:c r="FNY27"/>
      <x:c r="FNZ27"/>
      <x:c r="FOA27"/>
      <x:c r="FOB27"/>
      <x:c r="FOC27"/>
      <x:c r="FOD27"/>
      <x:c r="FOE27"/>
      <x:c r="FOF27"/>
      <x:c r="FOG27"/>
      <x:c r="FOH27"/>
      <x:c r="FOI27"/>
      <x:c r="FOJ27"/>
      <x:c r="FOK27"/>
      <x:c r="FOL27"/>
      <x:c r="FOM27"/>
      <x:c r="FON27"/>
      <x:c r="FOO27"/>
      <x:c r="FOP27"/>
      <x:c r="FOQ27"/>
      <x:c r="FOR27"/>
      <x:c r="FOS27"/>
      <x:c r="FOT27"/>
      <x:c r="FOU27"/>
      <x:c r="FOV27"/>
      <x:c r="FOW27"/>
      <x:c r="FOX27"/>
      <x:c r="FOY27"/>
      <x:c r="FOZ27"/>
      <x:c r="FPA27"/>
      <x:c r="FPB27"/>
      <x:c r="FPC27"/>
      <x:c r="FPD27"/>
      <x:c r="FPE27"/>
      <x:c r="FPF27"/>
      <x:c r="FPG27"/>
      <x:c r="FPH27"/>
      <x:c r="FPI27"/>
      <x:c r="FPJ27"/>
      <x:c r="FPK27"/>
      <x:c r="FPL27"/>
      <x:c r="FPM27"/>
      <x:c r="FPN27"/>
      <x:c r="FPO27"/>
      <x:c r="FPP27"/>
      <x:c r="FPQ27"/>
      <x:c r="FPR27"/>
      <x:c r="FPS27"/>
      <x:c r="FPT27"/>
      <x:c r="FPU27"/>
      <x:c r="FPV27"/>
      <x:c r="FPW27"/>
      <x:c r="FPX27"/>
      <x:c r="FPY27"/>
      <x:c r="FPZ27"/>
      <x:c r="FQA27"/>
      <x:c r="FQB27"/>
      <x:c r="FQC27"/>
      <x:c r="FQD27"/>
      <x:c r="FQE27"/>
      <x:c r="FQF27"/>
      <x:c r="FQG27"/>
      <x:c r="FQH27"/>
      <x:c r="FQI27"/>
      <x:c r="FQJ27"/>
      <x:c r="FQK27"/>
      <x:c r="FQL27"/>
      <x:c r="FQM27"/>
      <x:c r="FQN27"/>
      <x:c r="FQO27"/>
      <x:c r="FQP27"/>
      <x:c r="FQQ27"/>
      <x:c r="FQR27"/>
      <x:c r="FQS27"/>
      <x:c r="FQT27"/>
      <x:c r="FQU27"/>
      <x:c r="FQV27"/>
      <x:c r="FQW27"/>
      <x:c r="FQX27"/>
      <x:c r="FQY27"/>
      <x:c r="FQZ27"/>
      <x:c r="FRA27"/>
      <x:c r="FRB27"/>
      <x:c r="FRC27"/>
      <x:c r="FRD27"/>
      <x:c r="FRE27"/>
      <x:c r="FRF27"/>
      <x:c r="FRG27"/>
      <x:c r="FRH27"/>
      <x:c r="FRI27"/>
      <x:c r="FRJ27"/>
      <x:c r="FRK27"/>
      <x:c r="FRL27"/>
      <x:c r="FRM27"/>
      <x:c r="FRN27"/>
      <x:c r="FRO27"/>
      <x:c r="FRP27"/>
      <x:c r="FRQ27"/>
      <x:c r="FRR27"/>
      <x:c r="FRS27"/>
      <x:c r="FRT27"/>
      <x:c r="FRU27"/>
      <x:c r="FRV27"/>
      <x:c r="FRW27"/>
      <x:c r="FRX27"/>
      <x:c r="FRY27"/>
      <x:c r="FRZ27"/>
      <x:c r="FSA27"/>
      <x:c r="FSB27"/>
      <x:c r="FSC27"/>
      <x:c r="FSD27"/>
      <x:c r="FSE27"/>
      <x:c r="FSF27"/>
      <x:c r="FSG27"/>
      <x:c r="FSH27"/>
      <x:c r="FSI27"/>
      <x:c r="FSJ27"/>
      <x:c r="FSK27"/>
      <x:c r="FSL27"/>
      <x:c r="FSM27"/>
      <x:c r="FSN27"/>
      <x:c r="FSO27"/>
      <x:c r="FSP27"/>
      <x:c r="FSQ27"/>
      <x:c r="FSR27"/>
      <x:c r="FSS27"/>
      <x:c r="FST27"/>
      <x:c r="FSU27"/>
      <x:c r="FSV27"/>
      <x:c r="FSW27"/>
      <x:c r="FSX27"/>
      <x:c r="FSY27"/>
      <x:c r="FSZ27"/>
      <x:c r="FTA27"/>
      <x:c r="FTB27"/>
      <x:c r="FTC27"/>
      <x:c r="FTD27"/>
      <x:c r="FTE27"/>
      <x:c r="FTF27"/>
      <x:c r="FTG27"/>
      <x:c r="FTH27"/>
      <x:c r="FTI27"/>
      <x:c r="FTJ27"/>
      <x:c r="FTK27"/>
      <x:c r="FTL27"/>
      <x:c r="FTM27"/>
      <x:c r="FTN27"/>
      <x:c r="FTO27"/>
      <x:c r="FTP27"/>
      <x:c r="FTQ27"/>
      <x:c r="FTR27"/>
      <x:c r="FTS27"/>
      <x:c r="FTT27"/>
      <x:c r="FTU27"/>
      <x:c r="FTV27"/>
      <x:c r="FTW27"/>
      <x:c r="FTX27"/>
      <x:c r="FTY27"/>
      <x:c r="FTZ27"/>
      <x:c r="FUA27"/>
      <x:c r="FUB27"/>
      <x:c r="FUC27"/>
      <x:c r="FUD27"/>
      <x:c r="FUE27"/>
      <x:c r="FUF27"/>
      <x:c r="FUG27"/>
      <x:c r="FUH27"/>
      <x:c r="FUI27"/>
      <x:c r="FUJ27"/>
      <x:c r="FUK27"/>
      <x:c r="FUL27"/>
      <x:c r="FUM27"/>
      <x:c r="FUN27"/>
      <x:c r="FUO27"/>
      <x:c r="FUP27"/>
      <x:c r="FUQ27"/>
      <x:c r="FUR27"/>
      <x:c r="FUS27"/>
      <x:c r="FUT27"/>
      <x:c r="FUU27"/>
      <x:c r="FUV27"/>
      <x:c r="FUW27"/>
      <x:c r="FUX27"/>
      <x:c r="FUY27"/>
      <x:c r="FUZ27"/>
      <x:c r="FVA27"/>
      <x:c r="FVB27"/>
      <x:c r="FVC27"/>
      <x:c r="FVD27"/>
      <x:c r="FVE27"/>
      <x:c r="FVF27"/>
      <x:c r="FVG27"/>
      <x:c r="FVH27"/>
      <x:c r="FVI27"/>
      <x:c r="FVJ27"/>
      <x:c r="FVK27"/>
      <x:c r="FVL27"/>
      <x:c r="FVM27"/>
      <x:c r="FVN27"/>
      <x:c r="FVO27"/>
      <x:c r="FVP27"/>
      <x:c r="FVQ27"/>
      <x:c r="FVR27"/>
      <x:c r="FVS27"/>
      <x:c r="FVT27"/>
      <x:c r="FVU27"/>
      <x:c r="FVV27"/>
      <x:c r="FVW27"/>
      <x:c r="FVX27"/>
      <x:c r="FVY27"/>
      <x:c r="FVZ27"/>
      <x:c r="FWA27"/>
      <x:c r="FWB27"/>
      <x:c r="FWC27"/>
      <x:c r="FWD27"/>
      <x:c r="FWE27"/>
      <x:c r="FWF27"/>
      <x:c r="FWG27"/>
      <x:c r="FWH27"/>
      <x:c r="FWI27"/>
      <x:c r="FWJ27"/>
      <x:c r="FWK27"/>
      <x:c r="FWL27"/>
      <x:c r="FWM27"/>
      <x:c r="FWN27"/>
      <x:c r="FWO27"/>
      <x:c r="FWP27"/>
      <x:c r="FWQ27"/>
      <x:c r="FWR27"/>
      <x:c r="FWS27"/>
      <x:c r="FWT27"/>
      <x:c r="FWU27"/>
      <x:c r="FWV27"/>
      <x:c r="FWW27"/>
      <x:c r="FWX27"/>
      <x:c r="FWY27"/>
      <x:c r="FWZ27"/>
      <x:c r="FXA27"/>
      <x:c r="FXB27"/>
      <x:c r="FXC27"/>
      <x:c r="FXD27"/>
      <x:c r="FXE27"/>
      <x:c r="FXF27"/>
      <x:c r="FXG27"/>
      <x:c r="FXH27"/>
      <x:c r="FXI27"/>
      <x:c r="FXJ27"/>
      <x:c r="FXK27"/>
      <x:c r="FXL27"/>
      <x:c r="FXM27"/>
      <x:c r="FXN27"/>
      <x:c r="FXO27"/>
      <x:c r="FXP27"/>
      <x:c r="FXQ27"/>
      <x:c r="FXR27"/>
      <x:c r="FXS27"/>
      <x:c r="FXT27"/>
      <x:c r="FXU27"/>
      <x:c r="FXV27"/>
      <x:c r="FXW27"/>
      <x:c r="FXX27"/>
      <x:c r="FXY27"/>
      <x:c r="FXZ27"/>
      <x:c r="FYA27"/>
      <x:c r="FYB27"/>
      <x:c r="FYC27"/>
      <x:c r="FYD27"/>
      <x:c r="FYE27"/>
      <x:c r="FYF27"/>
      <x:c r="FYG27"/>
      <x:c r="FYH27"/>
      <x:c r="FYI27"/>
      <x:c r="FYJ27"/>
      <x:c r="FYK27"/>
      <x:c r="FYL27"/>
      <x:c r="FYM27"/>
      <x:c r="FYN27"/>
      <x:c r="FYO27"/>
      <x:c r="FYP27"/>
      <x:c r="FYQ27"/>
      <x:c r="FYR27"/>
      <x:c r="FYS27"/>
      <x:c r="FYT27"/>
      <x:c r="FYU27"/>
      <x:c r="FYV27"/>
      <x:c r="FYW27"/>
      <x:c r="FYX27"/>
      <x:c r="FYY27"/>
      <x:c r="FYZ27"/>
      <x:c r="FZA27"/>
      <x:c r="FZB27"/>
      <x:c r="FZC27"/>
      <x:c r="FZD27"/>
      <x:c r="FZE27"/>
      <x:c r="FZF27"/>
      <x:c r="FZG27"/>
      <x:c r="FZH27"/>
      <x:c r="FZI27"/>
      <x:c r="FZJ27"/>
      <x:c r="FZK27"/>
      <x:c r="FZL27"/>
      <x:c r="FZM27"/>
      <x:c r="FZN27"/>
      <x:c r="FZO27"/>
      <x:c r="FZP27"/>
      <x:c r="FZQ27"/>
      <x:c r="FZR27"/>
      <x:c r="FZS27"/>
      <x:c r="FZT27"/>
      <x:c r="FZU27"/>
      <x:c r="FZV27"/>
      <x:c r="FZW27"/>
      <x:c r="FZX27"/>
      <x:c r="FZY27"/>
      <x:c r="FZZ27"/>
      <x:c r="GAA27"/>
      <x:c r="GAB27"/>
      <x:c r="GAC27"/>
      <x:c r="GAD27"/>
      <x:c r="GAE27"/>
      <x:c r="GAF27"/>
      <x:c r="GAG27"/>
      <x:c r="GAH27"/>
      <x:c r="GAI27"/>
      <x:c r="GAJ27"/>
      <x:c r="GAK27"/>
      <x:c r="GAL27"/>
      <x:c r="GAM27"/>
      <x:c r="GAN27"/>
      <x:c r="GAO27"/>
      <x:c r="GAP27"/>
      <x:c r="GAQ27"/>
      <x:c r="GAR27"/>
      <x:c r="GAS27"/>
      <x:c r="GAT27"/>
      <x:c r="GAU27"/>
      <x:c r="GAV27"/>
      <x:c r="GAW27"/>
      <x:c r="GAX27"/>
      <x:c r="GAY27"/>
      <x:c r="GAZ27"/>
      <x:c r="GBA27"/>
      <x:c r="GBB27"/>
      <x:c r="GBC27"/>
      <x:c r="GBD27"/>
      <x:c r="GBE27"/>
      <x:c r="GBF27"/>
      <x:c r="GBG27"/>
      <x:c r="GBH27"/>
      <x:c r="GBI27"/>
      <x:c r="GBJ27"/>
      <x:c r="GBK27"/>
      <x:c r="GBL27"/>
      <x:c r="GBM27"/>
      <x:c r="GBN27"/>
      <x:c r="GBO27"/>
      <x:c r="GBP27"/>
      <x:c r="GBQ27"/>
      <x:c r="GBR27"/>
      <x:c r="GBS27"/>
      <x:c r="GBT27"/>
      <x:c r="GBU27"/>
      <x:c r="GBV27"/>
      <x:c r="GBW27"/>
      <x:c r="GBX27"/>
      <x:c r="GBY27"/>
      <x:c r="GBZ27"/>
      <x:c r="GCA27"/>
      <x:c r="GCB27"/>
      <x:c r="GCC27"/>
      <x:c r="GCD27"/>
      <x:c r="GCE27"/>
      <x:c r="GCF27"/>
      <x:c r="GCG27"/>
      <x:c r="GCH27"/>
      <x:c r="GCI27"/>
      <x:c r="GCJ27"/>
      <x:c r="GCK27"/>
      <x:c r="GCL27"/>
      <x:c r="GCM27"/>
      <x:c r="GCN27"/>
      <x:c r="GCO27"/>
      <x:c r="GCP27"/>
      <x:c r="GCQ27"/>
      <x:c r="GCR27"/>
      <x:c r="GCS27"/>
      <x:c r="GCT27"/>
      <x:c r="GCU27"/>
      <x:c r="GCV27"/>
      <x:c r="GCW27"/>
      <x:c r="GCX27"/>
      <x:c r="GCY27"/>
      <x:c r="GCZ27"/>
      <x:c r="GDA27"/>
      <x:c r="GDB27"/>
      <x:c r="GDC27"/>
      <x:c r="GDD27"/>
      <x:c r="GDE27"/>
      <x:c r="GDF27"/>
      <x:c r="GDG27"/>
      <x:c r="GDH27"/>
      <x:c r="GDI27"/>
      <x:c r="GDJ27"/>
      <x:c r="GDK27"/>
      <x:c r="GDL27"/>
      <x:c r="GDM27"/>
      <x:c r="GDN27"/>
      <x:c r="GDO27"/>
      <x:c r="GDP27"/>
      <x:c r="GDQ27"/>
      <x:c r="GDR27"/>
      <x:c r="GDS27"/>
      <x:c r="GDT27"/>
      <x:c r="GDU27"/>
      <x:c r="GDV27"/>
      <x:c r="GDW27"/>
      <x:c r="GDX27"/>
      <x:c r="GDY27"/>
      <x:c r="GDZ27"/>
      <x:c r="GEA27"/>
      <x:c r="GEB27"/>
      <x:c r="GEC27"/>
      <x:c r="GED27"/>
      <x:c r="GEE27"/>
      <x:c r="GEF27"/>
      <x:c r="GEG27"/>
      <x:c r="GEH27"/>
      <x:c r="GEI27"/>
      <x:c r="GEJ27"/>
      <x:c r="GEK27"/>
      <x:c r="GEL27"/>
      <x:c r="GEM27"/>
      <x:c r="GEN27"/>
      <x:c r="GEO27"/>
      <x:c r="GEP27"/>
      <x:c r="GEQ27"/>
      <x:c r="GER27"/>
      <x:c r="GES27"/>
      <x:c r="GET27"/>
      <x:c r="GEU27"/>
      <x:c r="GEV27"/>
      <x:c r="GEW27"/>
      <x:c r="GEX27"/>
      <x:c r="GEY27"/>
      <x:c r="GEZ27"/>
      <x:c r="GFA27"/>
      <x:c r="GFB27"/>
      <x:c r="GFC27"/>
      <x:c r="GFD27"/>
      <x:c r="GFE27"/>
      <x:c r="GFF27"/>
      <x:c r="GFG27"/>
      <x:c r="GFH27"/>
      <x:c r="GFI27"/>
      <x:c r="GFJ27"/>
      <x:c r="GFK27"/>
      <x:c r="GFL27"/>
      <x:c r="GFM27"/>
      <x:c r="GFN27"/>
      <x:c r="GFO27"/>
      <x:c r="GFP27"/>
      <x:c r="GFQ27"/>
      <x:c r="GFR27"/>
      <x:c r="GFS27"/>
      <x:c r="GFT27"/>
      <x:c r="GFU27"/>
      <x:c r="GFV27"/>
      <x:c r="GFW27"/>
      <x:c r="GFX27"/>
      <x:c r="GFY27"/>
      <x:c r="GFZ27"/>
      <x:c r="GGA27"/>
      <x:c r="GGB27"/>
      <x:c r="GGC27"/>
      <x:c r="GGD27"/>
      <x:c r="GGE27"/>
      <x:c r="GGF27"/>
      <x:c r="GGG27"/>
      <x:c r="GGH27"/>
      <x:c r="GGI27"/>
      <x:c r="GGJ27"/>
      <x:c r="GGK27"/>
      <x:c r="GGL27"/>
      <x:c r="GGM27"/>
      <x:c r="GGN27"/>
      <x:c r="GGO27"/>
      <x:c r="GGP27"/>
      <x:c r="GGQ27"/>
      <x:c r="GGR27"/>
      <x:c r="GGS27"/>
      <x:c r="GGT27"/>
      <x:c r="GGU27"/>
      <x:c r="GGV27"/>
      <x:c r="GGW27"/>
      <x:c r="GGX27"/>
      <x:c r="GGY27"/>
      <x:c r="GGZ27"/>
      <x:c r="GHA27"/>
      <x:c r="GHB27"/>
      <x:c r="GHC27"/>
      <x:c r="GHD27"/>
      <x:c r="GHE27"/>
      <x:c r="GHF27"/>
      <x:c r="GHG27"/>
      <x:c r="GHH27"/>
      <x:c r="GHI27"/>
      <x:c r="GHJ27"/>
      <x:c r="GHK27"/>
      <x:c r="GHL27"/>
      <x:c r="GHM27"/>
      <x:c r="GHN27"/>
      <x:c r="GHO27"/>
      <x:c r="GHP27"/>
      <x:c r="GHQ27"/>
      <x:c r="GHR27"/>
      <x:c r="GHS27"/>
      <x:c r="GHT27"/>
      <x:c r="GHU27"/>
      <x:c r="GHV27"/>
      <x:c r="GHW27"/>
      <x:c r="GHX27"/>
      <x:c r="GHY27"/>
      <x:c r="GHZ27"/>
      <x:c r="GIA27"/>
      <x:c r="GIB27"/>
      <x:c r="GIC27"/>
      <x:c r="GID27"/>
      <x:c r="GIE27"/>
      <x:c r="GIF27"/>
      <x:c r="GIG27"/>
      <x:c r="GIH27"/>
      <x:c r="GII27"/>
      <x:c r="GIJ27"/>
      <x:c r="GIK27"/>
      <x:c r="GIL27"/>
      <x:c r="GIM27"/>
      <x:c r="GIN27"/>
      <x:c r="GIO27"/>
      <x:c r="GIP27"/>
      <x:c r="GIQ27"/>
      <x:c r="GIR27"/>
      <x:c r="GIS27"/>
      <x:c r="GIT27"/>
      <x:c r="GIU27"/>
      <x:c r="GIV27"/>
      <x:c r="GIW27"/>
      <x:c r="GIX27"/>
      <x:c r="GIY27"/>
      <x:c r="GIZ27"/>
      <x:c r="GJA27"/>
      <x:c r="GJB27"/>
      <x:c r="GJC27"/>
      <x:c r="GJD27"/>
      <x:c r="GJE27"/>
      <x:c r="GJF27"/>
      <x:c r="GJG27"/>
      <x:c r="GJH27"/>
      <x:c r="GJI27"/>
      <x:c r="GJJ27"/>
      <x:c r="GJK27"/>
      <x:c r="GJL27"/>
      <x:c r="GJM27"/>
      <x:c r="GJN27"/>
      <x:c r="GJO27"/>
      <x:c r="GJP27"/>
      <x:c r="GJQ27"/>
      <x:c r="GJR27"/>
      <x:c r="GJS27"/>
      <x:c r="GJT27"/>
      <x:c r="GJU27"/>
      <x:c r="GJV27"/>
      <x:c r="GJW27"/>
      <x:c r="GJX27"/>
      <x:c r="GJY27"/>
      <x:c r="GJZ27"/>
      <x:c r="GKA27"/>
      <x:c r="GKB27"/>
      <x:c r="GKC27"/>
      <x:c r="GKD27"/>
      <x:c r="GKE27"/>
      <x:c r="GKF27"/>
      <x:c r="GKG27"/>
      <x:c r="GKH27"/>
      <x:c r="GKI27"/>
      <x:c r="GKJ27"/>
      <x:c r="GKK27"/>
      <x:c r="GKL27"/>
      <x:c r="GKM27"/>
      <x:c r="GKN27"/>
      <x:c r="GKO27"/>
      <x:c r="GKP27"/>
      <x:c r="GKQ27"/>
      <x:c r="GKR27"/>
      <x:c r="GKS27"/>
      <x:c r="GKT27"/>
      <x:c r="GKU27"/>
      <x:c r="GKV27"/>
      <x:c r="GKW27"/>
      <x:c r="GKX27"/>
      <x:c r="GKY27"/>
      <x:c r="GKZ27"/>
      <x:c r="GLA27"/>
      <x:c r="GLB27"/>
      <x:c r="GLC27"/>
      <x:c r="GLD27"/>
      <x:c r="GLE27"/>
      <x:c r="GLF27"/>
      <x:c r="GLG27"/>
      <x:c r="GLH27"/>
      <x:c r="GLI27"/>
      <x:c r="GLJ27"/>
      <x:c r="GLK27"/>
      <x:c r="GLL27"/>
      <x:c r="GLM27"/>
      <x:c r="GLN27"/>
      <x:c r="GLO27"/>
      <x:c r="GLP27"/>
      <x:c r="GLQ27"/>
      <x:c r="GLR27"/>
      <x:c r="GLS27"/>
      <x:c r="GLT27"/>
      <x:c r="GLU27"/>
      <x:c r="GLV27"/>
      <x:c r="GLW27"/>
      <x:c r="GLX27"/>
      <x:c r="GLY27"/>
      <x:c r="GLZ27"/>
      <x:c r="GMA27"/>
      <x:c r="GMB27"/>
      <x:c r="GMC27"/>
      <x:c r="GMD27"/>
      <x:c r="GME27"/>
      <x:c r="GMF27"/>
      <x:c r="GMG27"/>
      <x:c r="GMH27"/>
      <x:c r="GMI27"/>
      <x:c r="GMJ27"/>
      <x:c r="GMK27"/>
      <x:c r="GML27"/>
      <x:c r="GMM27"/>
      <x:c r="GMN27"/>
      <x:c r="GMO27"/>
      <x:c r="GMP27"/>
      <x:c r="GMQ27"/>
      <x:c r="GMR27"/>
      <x:c r="GMS27"/>
      <x:c r="GMT27"/>
      <x:c r="GMU27"/>
      <x:c r="GMV27"/>
      <x:c r="GMW27"/>
      <x:c r="GMX27"/>
      <x:c r="GMY27"/>
      <x:c r="GMZ27"/>
      <x:c r="GNA27"/>
      <x:c r="GNB27"/>
      <x:c r="GNC27"/>
      <x:c r="GND27"/>
      <x:c r="GNE27"/>
      <x:c r="GNF27"/>
      <x:c r="GNG27"/>
      <x:c r="GNH27"/>
      <x:c r="GNI27"/>
      <x:c r="GNJ27"/>
      <x:c r="GNK27"/>
      <x:c r="GNL27"/>
      <x:c r="GNM27"/>
      <x:c r="GNN27"/>
      <x:c r="GNO27"/>
      <x:c r="GNP27"/>
      <x:c r="GNQ27"/>
      <x:c r="GNR27"/>
      <x:c r="GNS27"/>
      <x:c r="GNT27"/>
      <x:c r="GNU27"/>
      <x:c r="GNV27"/>
      <x:c r="GNW27"/>
      <x:c r="GNX27"/>
      <x:c r="GNY27"/>
      <x:c r="GNZ27"/>
      <x:c r="GOA27"/>
      <x:c r="GOB27"/>
      <x:c r="GOC27"/>
      <x:c r="GOD27"/>
      <x:c r="GOE27"/>
      <x:c r="GOF27"/>
      <x:c r="GOG27"/>
      <x:c r="GOH27"/>
      <x:c r="GOI27"/>
      <x:c r="GOJ27"/>
      <x:c r="GOK27"/>
      <x:c r="GOL27"/>
      <x:c r="GOM27"/>
      <x:c r="GON27"/>
      <x:c r="GOO27"/>
      <x:c r="GOP27"/>
      <x:c r="GOQ27"/>
      <x:c r="GOR27"/>
      <x:c r="GOS27"/>
      <x:c r="GOT27"/>
      <x:c r="GOU27"/>
      <x:c r="GOV27"/>
      <x:c r="GOW27"/>
      <x:c r="GOX27"/>
      <x:c r="GOY27"/>
      <x:c r="GOZ27"/>
      <x:c r="GPA27"/>
      <x:c r="GPB27"/>
      <x:c r="GPC27"/>
      <x:c r="GPD27"/>
      <x:c r="GPE27"/>
      <x:c r="GPF27"/>
      <x:c r="GPG27"/>
      <x:c r="GPH27"/>
      <x:c r="GPI27"/>
      <x:c r="GPJ27"/>
      <x:c r="GPK27"/>
      <x:c r="GPL27"/>
      <x:c r="GPM27"/>
      <x:c r="GPN27"/>
      <x:c r="GPO27"/>
      <x:c r="GPP27"/>
      <x:c r="GPQ27"/>
      <x:c r="GPR27"/>
      <x:c r="GPS27"/>
      <x:c r="GPT27"/>
      <x:c r="GPU27"/>
      <x:c r="GPV27"/>
      <x:c r="GPW27"/>
      <x:c r="GPX27"/>
      <x:c r="GPY27"/>
      <x:c r="GPZ27"/>
      <x:c r="GQA27"/>
      <x:c r="GQB27"/>
      <x:c r="GQC27"/>
      <x:c r="GQD27"/>
      <x:c r="GQE27"/>
      <x:c r="GQF27"/>
      <x:c r="GQG27"/>
      <x:c r="GQH27"/>
      <x:c r="GQI27"/>
      <x:c r="GQJ27"/>
      <x:c r="GQK27"/>
      <x:c r="GQL27"/>
      <x:c r="GQM27"/>
      <x:c r="GQN27"/>
      <x:c r="GQO27"/>
      <x:c r="GQP27"/>
      <x:c r="GQQ27"/>
      <x:c r="GQR27"/>
      <x:c r="GQS27"/>
      <x:c r="GQT27"/>
      <x:c r="GQU27"/>
      <x:c r="GQV27"/>
      <x:c r="GQW27"/>
      <x:c r="GQX27"/>
      <x:c r="GQY27"/>
      <x:c r="GQZ27"/>
      <x:c r="GRA27"/>
      <x:c r="GRB27"/>
      <x:c r="GRC27"/>
      <x:c r="GRD27"/>
      <x:c r="GRE27"/>
      <x:c r="GRF27"/>
      <x:c r="GRG27"/>
      <x:c r="GRH27"/>
      <x:c r="GRI27"/>
      <x:c r="GRJ27"/>
      <x:c r="GRK27"/>
      <x:c r="GRL27"/>
      <x:c r="GRM27"/>
      <x:c r="GRN27"/>
      <x:c r="GRO27"/>
      <x:c r="GRP27"/>
      <x:c r="GRQ27"/>
      <x:c r="GRR27"/>
      <x:c r="GRS27"/>
      <x:c r="GRT27"/>
      <x:c r="GRU27"/>
      <x:c r="GRV27"/>
      <x:c r="GRW27"/>
      <x:c r="GRX27"/>
      <x:c r="GRY27"/>
      <x:c r="GRZ27"/>
      <x:c r="GSA27"/>
      <x:c r="GSB27"/>
      <x:c r="GSC27"/>
      <x:c r="GSD27"/>
      <x:c r="GSE27"/>
      <x:c r="GSF27"/>
      <x:c r="GSG27"/>
      <x:c r="GSH27"/>
      <x:c r="GSI27"/>
      <x:c r="GSJ27"/>
      <x:c r="GSK27"/>
      <x:c r="GSL27"/>
      <x:c r="GSM27"/>
      <x:c r="GSN27"/>
      <x:c r="GSO27"/>
      <x:c r="GSP27"/>
      <x:c r="GSQ27"/>
      <x:c r="GSR27"/>
      <x:c r="GSS27"/>
      <x:c r="GST27"/>
      <x:c r="GSU27"/>
      <x:c r="GSV27"/>
      <x:c r="GSW27"/>
      <x:c r="GSX27"/>
      <x:c r="GSY27"/>
      <x:c r="GSZ27"/>
      <x:c r="GTA27"/>
      <x:c r="GTB27"/>
      <x:c r="GTC27"/>
      <x:c r="GTD27"/>
      <x:c r="GTE27"/>
      <x:c r="GTF27"/>
      <x:c r="GTG27"/>
      <x:c r="GTH27"/>
      <x:c r="GTI27"/>
      <x:c r="GTJ27"/>
      <x:c r="GTK27"/>
      <x:c r="GTL27"/>
      <x:c r="GTM27"/>
      <x:c r="GTN27"/>
      <x:c r="GTO27"/>
      <x:c r="GTP27"/>
      <x:c r="GTQ27"/>
      <x:c r="GTR27"/>
      <x:c r="GTS27"/>
      <x:c r="GTT27"/>
      <x:c r="GTU27"/>
      <x:c r="GTV27"/>
      <x:c r="GTW27"/>
      <x:c r="GTX27"/>
      <x:c r="GTY27"/>
      <x:c r="GTZ27"/>
      <x:c r="GUA27"/>
      <x:c r="GUB27"/>
      <x:c r="GUC27"/>
      <x:c r="GUD27"/>
      <x:c r="GUE27"/>
      <x:c r="GUF27"/>
      <x:c r="GUG27"/>
      <x:c r="GUH27"/>
      <x:c r="GUI27"/>
      <x:c r="GUJ27"/>
      <x:c r="GUK27"/>
      <x:c r="GUL27"/>
      <x:c r="GUM27"/>
      <x:c r="GUN27"/>
      <x:c r="GUO27"/>
      <x:c r="GUP27"/>
      <x:c r="GUQ27"/>
      <x:c r="GUR27"/>
      <x:c r="GUS27"/>
      <x:c r="GUT27"/>
      <x:c r="GUU27"/>
      <x:c r="GUV27"/>
      <x:c r="GUW27"/>
      <x:c r="GUX27"/>
      <x:c r="GUY27"/>
      <x:c r="GUZ27"/>
      <x:c r="GVA27"/>
      <x:c r="GVB27"/>
      <x:c r="GVC27"/>
      <x:c r="GVD27"/>
      <x:c r="GVE27"/>
      <x:c r="GVF27"/>
      <x:c r="GVG27"/>
      <x:c r="GVH27"/>
      <x:c r="GVI27"/>
      <x:c r="GVJ27"/>
      <x:c r="GVK27"/>
      <x:c r="GVL27"/>
      <x:c r="GVM27"/>
      <x:c r="GVN27"/>
      <x:c r="GVO27"/>
      <x:c r="GVP27"/>
      <x:c r="GVQ27"/>
      <x:c r="GVR27"/>
      <x:c r="GVS27"/>
      <x:c r="GVT27"/>
      <x:c r="GVU27"/>
      <x:c r="GVV27"/>
      <x:c r="GVW27"/>
      <x:c r="GVX27"/>
      <x:c r="GVY27"/>
      <x:c r="GVZ27"/>
      <x:c r="GWA27"/>
      <x:c r="GWB27"/>
      <x:c r="GWC27"/>
      <x:c r="GWD27"/>
      <x:c r="GWE27"/>
      <x:c r="GWF27"/>
      <x:c r="GWG27"/>
      <x:c r="GWH27"/>
      <x:c r="GWI27"/>
      <x:c r="GWJ27"/>
      <x:c r="GWK27"/>
      <x:c r="GWL27"/>
      <x:c r="GWM27"/>
      <x:c r="GWN27"/>
      <x:c r="GWO27"/>
      <x:c r="GWP27"/>
      <x:c r="GWQ27"/>
      <x:c r="GWR27"/>
      <x:c r="GWS27"/>
      <x:c r="GWT27"/>
      <x:c r="GWU27"/>
      <x:c r="GWV27"/>
      <x:c r="GWW27"/>
      <x:c r="GWX27"/>
      <x:c r="GWY27"/>
      <x:c r="GWZ27"/>
      <x:c r="GXA27"/>
      <x:c r="GXB27"/>
      <x:c r="GXC27"/>
      <x:c r="GXD27"/>
      <x:c r="GXE27"/>
      <x:c r="GXF27"/>
      <x:c r="GXG27"/>
      <x:c r="GXH27"/>
      <x:c r="GXI27"/>
      <x:c r="GXJ27"/>
      <x:c r="GXK27"/>
      <x:c r="GXL27"/>
      <x:c r="GXM27"/>
      <x:c r="GXN27"/>
      <x:c r="GXO27"/>
      <x:c r="GXP27"/>
      <x:c r="GXQ27"/>
      <x:c r="GXR27"/>
      <x:c r="GXS27"/>
      <x:c r="GXT27"/>
      <x:c r="GXU27"/>
      <x:c r="GXV27"/>
      <x:c r="GXW27"/>
      <x:c r="GXX27"/>
      <x:c r="GXY27"/>
      <x:c r="GXZ27"/>
      <x:c r="GYA27"/>
      <x:c r="GYB27"/>
      <x:c r="GYC27"/>
      <x:c r="GYD27"/>
      <x:c r="GYE27"/>
      <x:c r="GYF27"/>
      <x:c r="GYG27"/>
      <x:c r="GYH27"/>
      <x:c r="GYI27"/>
      <x:c r="GYJ27"/>
      <x:c r="GYK27"/>
      <x:c r="GYL27"/>
      <x:c r="GYM27"/>
      <x:c r="GYN27"/>
      <x:c r="GYO27"/>
      <x:c r="GYP27"/>
      <x:c r="GYQ27"/>
      <x:c r="GYR27"/>
      <x:c r="GYS27"/>
      <x:c r="GYT27"/>
      <x:c r="GYU27"/>
      <x:c r="GYV27"/>
      <x:c r="GYW27"/>
      <x:c r="GYX27"/>
      <x:c r="GYY27"/>
      <x:c r="GYZ27"/>
      <x:c r="GZA27"/>
      <x:c r="GZB27"/>
      <x:c r="GZC27"/>
      <x:c r="GZD27"/>
      <x:c r="GZE27"/>
      <x:c r="GZF27"/>
      <x:c r="GZG27"/>
      <x:c r="GZH27"/>
      <x:c r="GZI27"/>
      <x:c r="GZJ27"/>
      <x:c r="GZK27"/>
      <x:c r="GZL27"/>
      <x:c r="GZM27"/>
      <x:c r="GZN27"/>
      <x:c r="GZO27"/>
      <x:c r="GZP27"/>
      <x:c r="GZQ27"/>
      <x:c r="GZR27"/>
      <x:c r="GZS27"/>
      <x:c r="GZT27"/>
      <x:c r="GZU27"/>
      <x:c r="GZV27"/>
      <x:c r="GZW27"/>
      <x:c r="GZX27"/>
      <x:c r="GZY27"/>
      <x:c r="GZZ27"/>
      <x:c r="HAA27"/>
      <x:c r="HAB27"/>
      <x:c r="HAC27"/>
      <x:c r="HAD27"/>
      <x:c r="HAE27"/>
      <x:c r="HAF27"/>
      <x:c r="HAG27"/>
      <x:c r="HAH27"/>
      <x:c r="HAI27"/>
      <x:c r="HAJ27"/>
      <x:c r="HAK27"/>
      <x:c r="HAL27"/>
      <x:c r="HAM27"/>
      <x:c r="HAN27"/>
      <x:c r="HAO27"/>
      <x:c r="HAP27"/>
      <x:c r="HAQ27"/>
      <x:c r="HAR27"/>
      <x:c r="HAS27"/>
      <x:c r="HAT27"/>
      <x:c r="HAU27"/>
      <x:c r="HAV27"/>
      <x:c r="HAW27"/>
      <x:c r="HAX27"/>
      <x:c r="HAY27"/>
      <x:c r="HAZ27"/>
      <x:c r="HBA27"/>
      <x:c r="HBB27"/>
      <x:c r="HBC27"/>
      <x:c r="HBD27"/>
      <x:c r="HBE27"/>
      <x:c r="HBF27"/>
      <x:c r="HBG27"/>
      <x:c r="HBH27"/>
      <x:c r="HBI27"/>
      <x:c r="HBJ27"/>
      <x:c r="HBK27"/>
      <x:c r="HBL27"/>
      <x:c r="HBM27"/>
      <x:c r="HBN27"/>
      <x:c r="HBO27"/>
      <x:c r="HBP27"/>
      <x:c r="HBQ27"/>
      <x:c r="HBR27"/>
      <x:c r="HBS27"/>
      <x:c r="HBT27"/>
      <x:c r="HBU27"/>
      <x:c r="HBV27"/>
      <x:c r="HBW27"/>
      <x:c r="HBX27"/>
      <x:c r="HBY27"/>
      <x:c r="HBZ27"/>
      <x:c r="HCA27"/>
      <x:c r="HCB27"/>
      <x:c r="HCC27"/>
      <x:c r="HCD27"/>
      <x:c r="HCE27"/>
      <x:c r="HCF27"/>
      <x:c r="HCG27"/>
      <x:c r="HCH27"/>
      <x:c r="HCI27"/>
      <x:c r="HCJ27"/>
      <x:c r="HCK27"/>
      <x:c r="HCL27"/>
      <x:c r="HCM27"/>
      <x:c r="HCN27"/>
      <x:c r="HCO27"/>
      <x:c r="HCP27"/>
      <x:c r="HCQ27"/>
      <x:c r="HCR27"/>
      <x:c r="HCS27"/>
      <x:c r="HCT27"/>
      <x:c r="HCU27"/>
      <x:c r="HCV27"/>
      <x:c r="HCW27"/>
      <x:c r="HCX27"/>
      <x:c r="HCY27"/>
      <x:c r="HCZ27"/>
      <x:c r="HDA27"/>
      <x:c r="HDB27"/>
      <x:c r="HDC27"/>
      <x:c r="HDD27"/>
      <x:c r="HDE27"/>
      <x:c r="HDF27"/>
      <x:c r="HDG27"/>
      <x:c r="HDH27"/>
      <x:c r="HDI27"/>
      <x:c r="HDJ27"/>
      <x:c r="HDK27"/>
      <x:c r="HDL27"/>
      <x:c r="HDM27"/>
      <x:c r="HDN27"/>
      <x:c r="HDO27"/>
      <x:c r="HDP27"/>
      <x:c r="HDQ27"/>
      <x:c r="HDR27"/>
      <x:c r="HDS27"/>
      <x:c r="HDT27"/>
      <x:c r="HDU27"/>
      <x:c r="HDV27"/>
      <x:c r="HDW27"/>
      <x:c r="HDX27"/>
      <x:c r="HDY27"/>
      <x:c r="HDZ27"/>
      <x:c r="HEA27"/>
      <x:c r="HEB27"/>
      <x:c r="HEC27"/>
      <x:c r="HED27"/>
      <x:c r="HEE27"/>
      <x:c r="HEF27"/>
      <x:c r="HEG27"/>
      <x:c r="HEH27"/>
      <x:c r="HEI27"/>
      <x:c r="HEJ27"/>
      <x:c r="HEK27"/>
      <x:c r="HEL27"/>
      <x:c r="HEM27"/>
      <x:c r="HEN27"/>
      <x:c r="HEO27"/>
      <x:c r="HEP27"/>
      <x:c r="HEQ27"/>
      <x:c r="HER27"/>
      <x:c r="HES27"/>
      <x:c r="HET27"/>
      <x:c r="HEU27"/>
      <x:c r="HEV27"/>
      <x:c r="HEW27"/>
      <x:c r="HEX27"/>
      <x:c r="HEY27"/>
      <x:c r="HEZ27"/>
      <x:c r="HFA27"/>
      <x:c r="HFB27"/>
      <x:c r="HFC27"/>
      <x:c r="HFD27"/>
      <x:c r="HFE27"/>
      <x:c r="HFF27"/>
      <x:c r="HFG27"/>
      <x:c r="HFH27"/>
      <x:c r="HFI27"/>
      <x:c r="HFJ27"/>
      <x:c r="HFK27"/>
      <x:c r="HFL27"/>
      <x:c r="HFM27"/>
      <x:c r="HFN27"/>
      <x:c r="HFO27"/>
      <x:c r="HFP27"/>
      <x:c r="HFQ27"/>
      <x:c r="HFR27"/>
      <x:c r="HFS27"/>
      <x:c r="HFT27"/>
      <x:c r="HFU27"/>
      <x:c r="HFV27"/>
      <x:c r="HFW27"/>
      <x:c r="HFX27"/>
      <x:c r="HFY27"/>
      <x:c r="HFZ27"/>
      <x:c r="HGA27"/>
      <x:c r="HGB27"/>
      <x:c r="HGC27"/>
      <x:c r="HGD27"/>
      <x:c r="HGE27"/>
      <x:c r="HGF27"/>
      <x:c r="HGG27"/>
      <x:c r="HGH27"/>
      <x:c r="HGI27"/>
      <x:c r="HGJ27"/>
      <x:c r="HGK27"/>
      <x:c r="HGL27"/>
      <x:c r="HGM27"/>
      <x:c r="HGN27"/>
      <x:c r="HGO27"/>
      <x:c r="HGP27"/>
      <x:c r="HGQ27"/>
      <x:c r="HGR27"/>
      <x:c r="HGS27"/>
      <x:c r="HGT27"/>
      <x:c r="HGU27"/>
      <x:c r="HGV27"/>
      <x:c r="HGW27"/>
      <x:c r="HGX27"/>
      <x:c r="HGY27"/>
      <x:c r="HGZ27"/>
      <x:c r="HHA27"/>
      <x:c r="HHB27"/>
      <x:c r="HHC27"/>
      <x:c r="HHD27"/>
      <x:c r="HHE27"/>
      <x:c r="HHF27"/>
      <x:c r="HHG27"/>
      <x:c r="HHH27"/>
      <x:c r="HHI27"/>
      <x:c r="HHJ27"/>
      <x:c r="HHK27"/>
      <x:c r="HHL27"/>
      <x:c r="HHM27"/>
      <x:c r="HHN27"/>
      <x:c r="HHO27"/>
      <x:c r="HHP27"/>
      <x:c r="HHQ27"/>
      <x:c r="HHR27"/>
      <x:c r="HHS27"/>
      <x:c r="HHT27"/>
      <x:c r="HHU27"/>
      <x:c r="HHV27"/>
      <x:c r="HHW27"/>
      <x:c r="HHX27"/>
      <x:c r="HHY27"/>
      <x:c r="HHZ27"/>
      <x:c r="HIA27"/>
      <x:c r="HIB27"/>
      <x:c r="HIC27"/>
      <x:c r="HID27"/>
      <x:c r="HIE27"/>
      <x:c r="HIF27"/>
      <x:c r="HIG27"/>
      <x:c r="HIH27"/>
      <x:c r="HII27"/>
      <x:c r="HIJ27"/>
      <x:c r="HIK27"/>
      <x:c r="HIL27"/>
      <x:c r="HIM27"/>
      <x:c r="HIN27"/>
      <x:c r="HIO27"/>
      <x:c r="HIP27"/>
      <x:c r="HIQ27"/>
      <x:c r="HIR27"/>
      <x:c r="HIS27"/>
      <x:c r="HIT27"/>
      <x:c r="HIU27"/>
      <x:c r="HIV27"/>
      <x:c r="HIW27"/>
      <x:c r="HIX27"/>
      <x:c r="HIY27"/>
      <x:c r="HIZ27"/>
      <x:c r="HJA27"/>
      <x:c r="HJB27"/>
      <x:c r="HJC27"/>
      <x:c r="HJD27"/>
      <x:c r="HJE27"/>
      <x:c r="HJF27"/>
      <x:c r="HJG27"/>
      <x:c r="HJH27"/>
      <x:c r="HJI27"/>
      <x:c r="HJJ27"/>
      <x:c r="HJK27"/>
      <x:c r="HJL27"/>
      <x:c r="HJM27"/>
      <x:c r="HJN27"/>
      <x:c r="HJO27"/>
      <x:c r="HJP27"/>
      <x:c r="HJQ27"/>
      <x:c r="HJR27"/>
      <x:c r="HJS27"/>
      <x:c r="HJT27"/>
      <x:c r="HJU27"/>
      <x:c r="HJV27"/>
      <x:c r="HJW27"/>
      <x:c r="HJX27"/>
      <x:c r="HJY27"/>
      <x:c r="HJZ27"/>
      <x:c r="HKA27"/>
      <x:c r="HKB27"/>
      <x:c r="HKC27"/>
      <x:c r="HKD27"/>
      <x:c r="HKE27"/>
      <x:c r="HKF27"/>
      <x:c r="HKG27"/>
      <x:c r="HKH27"/>
      <x:c r="HKI27"/>
      <x:c r="HKJ27"/>
      <x:c r="HKK27"/>
      <x:c r="HKL27"/>
      <x:c r="HKM27"/>
      <x:c r="HKN27"/>
      <x:c r="HKO27"/>
      <x:c r="HKP27"/>
      <x:c r="HKQ27"/>
      <x:c r="HKR27"/>
      <x:c r="HKS27"/>
      <x:c r="HKT27"/>
      <x:c r="HKU27"/>
      <x:c r="HKV27"/>
      <x:c r="HKW27"/>
      <x:c r="HKX27"/>
      <x:c r="HKY27"/>
      <x:c r="HKZ27"/>
      <x:c r="HLA27"/>
      <x:c r="HLB27"/>
      <x:c r="HLC27"/>
      <x:c r="HLD27"/>
      <x:c r="HLE27"/>
      <x:c r="HLF27"/>
      <x:c r="HLG27"/>
      <x:c r="HLH27"/>
      <x:c r="HLI27"/>
      <x:c r="HLJ27"/>
      <x:c r="HLK27"/>
      <x:c r="HLL27"/>
      <x:c r="HLM27"/>
      <x:c r="HLN27"/>
      <x:c r="HLO27"/>
      <x:c r="HLP27"/>
      <x:c r="HLQ27"/>
      <x:c r="HLR27"/>
      <x:c r="HLS27"/>
      <x:c r="HLT27"/>
      <x:c r="HLU27"/>
      <x:c r="HLV27"/>
      <x:c r="HLW27"/>
      <x:c r="HLX27"/>
      <x:c r="HLY27"/>
      <x:c r="HLZ27"/>
      <x:c r="HMA27"/>
      <x:c r="HMB27"/>
      <x:c r="HMC27"/>
      <x:c r="HMD27"/>
      <x:c r="HME27"/>
      <x:c r="HMF27"/>
      <x:c r="HMG27"/>
      <x:c r="HMH27"/>
      <x:c r="HMI27"/>
      <x:c r="HMJ27"/>
      <x:c r="HMK27"/>
      <x:c r="HML27"/>
      <x:c r="HMM27"/>
      <x:c r="HMN27"/>
      <x:c r="HMO27"/>
      <x:c r="HMP27"/>
      <x:c r="HMQ27"/>
      <x:c r="HMR27"/>
      <x:c r="HMS27"/>
      <x:c r="HMT27"/>
      <x:c r="HMU27"/>
      <x:c r="HMV27"/>
      <x:c r="HMW27"/>
      <x:c r="HMX27"/>
      <x:c r="HMY27"/>
      <x:c r="HMZ27"/>
      <x:c r="HNA27"/>
      <x:c r="HNB27"/>
      <x:c r="HNC27"/>
      <x:c r="HND27"/>
      <x:c r="HNE27"/>
      <x:c r="HNF27"/>
      <x:c r="HNG27"/>
      <x:c r="HNH27"/>
      <x:c r="HNI27"/>
      <x:c r="HNJ27"/>
      <x:c r="HNK27"/>
      <x:c r="HNL27"/>
      <x:c r="HNM27"/>
      <x:c r="HNN27"/>
      <x:c r="HNO27"/>
      <x:c r="HNP27"/>
      <x:c r="HNQ27"/>
      <x:c r="HNR27"/>
      <x:c r="HNS27"/>
      <x:c r="HNT27"/>
      <x:c r="HNU27"/>
      <x:c r="HNV27"/>
      <x:c r="HNW27"/>
      <x:c r="HNX27"/>
      <x:c r="HNY27"/>
      <x:c r="HNZ27"/>
      <x:c r="HOA27"/>
      <x:c r="HOB27"/>
      <x:c r="HOC27"/>
      <x:c r="HOD27"/>
      <x:c r="HOE27"/>
      <x:c r="HOF27"/>
      <x:c r="HOG27"/>
      <x:c r="HOH27"/>
      <x:c r="HOI27"/>
      <x:c r="HOJ27"/>
      <x:c r="HOK27"/>
      <x:c r="HOL27"/>
      <x:c r="HOM27"/>
      <x:c r="HON27"/>
      <x:c r="HOO27"/>
      <x:c r="HOP27"/>
      <x:c r="HOQ27"/>
      <x:c r="HOR27"/>
      <x:c r="HOS27"/>
      <x:c r="HOT27"/>
      <x:c r="HOU27"/>
      <x:c r="HOV27"/>
      <x:c r="HOW27"/>
      <x:c r="HOX27"/>
      <x:c r="HOY27"/>
      <x:c r="HOZ27"/>
      <x:c r="HPA27"/>
      <x:c r="HPB27"/>
      <x:c r="HPC27"/>
      <x:c r="HPD27"/>
      <x:c r="HPE27"/>
      <x:c r="HPF27"/>
      <x:c r="HPG27"/>
      <x:c r="HPH27"/>
      <x:c r="HPI27"/>
      <x:c r="HPJ27"/>
      <x:c r="HPK27"/>
      <x:c r="HPL27"/>
      <x:c r="HPM27"/>
      <x:c r="HPN27"/>
      <x:c r="HPO27"/>
      <x:c r="HPP27"/>
      <x:c r="HPQ27"/>
      <x:c r="HPR27"/>
      <x:c r="HPS27"/>
      <x:c r="HPT27"/>
      <x:c r="HPU27"/>
      <x:c r="HPV27"/>
      <x:c r="HPW27"/>
      <x:c r="HPX27"/>
      <x:c r="HPY27"/>
      <x:c r="HPZ27"/>
      <x:c r="HQA27"/>
      <x:c r="HQB27"/>
      <x:c r="HQC27"/>
      <x:c r="HQD27"/>
      <x:c r="HQE27"/>
      <x:c r="HQF27"/>
      <x:c r="HQG27"/>
      <x:c r="HQH27"/>
      <x:c r="HQI27"/>
      <x:c r="HQJ27"/>
      <x:c r="HQK27"/>
      <x:c r="HQL27"/>
      <x:c r="HQM27"/>
      <x:c r="HQN27"/>
      <x:c r="HQO27"/>
      <x:c r="HQP27"/>
      <x:c r="HQQ27"/>
      <x:c r="HQR27"/>
      <x:c r="HQS27"/>
      <x:c r="HQT27"/>
      <x:c r="HQU27"/>
      <x:c r="HQV27"/>
      <x:c r="HQW27"/>
      <x:c r="HQX27"/>
      <x:c r="HQY27"/>
      <x:c r="HQZ27"/>
      <x:c r="HRA27"/>
      <x:c r="HRB27"/>
      <x:c r="HRC27"/>
      <x:c r="HRD27"/>
      <x:c r="HRE27"/>
      <x:c r="HRF27"/>
      <x:c r="HRG27"/>
      <x:c r="HRH27"/>
      <x:c r="HRI27"/>
      <x:c r="HRJ27"/>
      <x:c r="HRK27"/>
      <x:c r="HRL27"/>
      <x:c r="HRM27"/>
      <x:c r="HRN27"/>
      <x:c r="HRO27"/>
      <x:c r="HRP27"/>
      <x:c r="HRQ27"/>
      <x:c r="HRR27"/>
      <x:c r="HRS27"/>
      <x:c r="HRT27"/>
      <x:c r="HRU27"/>
      <x:c r="HRV27"/>
      <x:c r="HRW27"/>
      <x:c r="HRX27"/>
      <x:c r="HRY27"/>
      <x:c r="HRZ27"/>
      <x:c r="HSA27"/>
      <x:c r="HSB27"/>
      <x:c r="HSC27"/>
      <x:c r="HSD27"/>
      <x:c r="HSE27"/>
      <x:c r="HSF27"/>
      <x:c r="HSG27"/>
      <x:c r="HSH27"/>
      <x:c r="HSI27"/>
      <x:c r="HSJ27"/>
      <x:c r="HSK27"/>
      <x:c r="HSL27"/>
      <x:c r="HSM27"/>
      <x:c r="HSN27"/>
      <x:c r="HSO27"/>
      <x:c r="HSP27"/>
      <x:c r="HSQ27"/>
      <x:c r="HSR27"/>
      <x:c r="HSS27"/>
      <x:c r="HST27"/>
      <x:c r="HSU27"/>
      <x:c r="HSV27"/>
      <x:c r="HSW27"/>
      <x:c r="HSX27"/>
      <x:c r="HSY27"/>
      <x:c r="HSZ27"/>
      <x:c r="HTA27"/>
      <x:c r="HTB27"/>
      <x:c r="HTC27"/>
      <x:c r="HTD27"/>
      <x:c r="HTE27"/>
      <x:c r="HTF27"/>
      <x:c r="HTG27"/>
      <x:c r="HTH27"/>
      <x:c r="HTI27"/>
      <x:c r="HTJ27"/>
      <x:c r="HTK27"/>
      <x:c r="HTL27"/>
      <x:c r="HTM27"/>
      <x:c r="HTN27"/>
      <x:c r="HTO27"/>
      <x:c r="HTP27"/>
      <x:c r="HTQ27"/>
      <x:c r="HTR27"/>
      <x:c r="HTS27"/>
      <x:c r="HTT27"/>
      <x:c r="HTU27"/>
      <x:c r="HTV27"/>
      <x:c r="HTW27"/>
      <x:c r="HTX27"/>
      <x:c r="HTY27"/>
      <x:c r="HTZ27"/>
      <x:c r="HUA27"/>
      <x:c r="HUB27"/>
      <x:c r="HUC27"/>
      <x:c r="HUD27"/>
      <x:c r="HUE27"/>
      <x:c r="HUF27"/>
      <x:c r="HUG27"/>
      <x:c r="HUH27"/>
      <x:c r="HUI27"/>
      <x:c r="HUJ27"/>
      <x:c r="HUK27"/>
      <x:c r="HUL27"/>
      <x:c r="HUM27"/>
      <x:c r="HUN27"/>
      <x:c r="HUO27"/>
      <x:c r="HUP27"/>
      <x:c r="HUQ27"/>
      <x:c r="HUR27"/>
      <x:c r="HUS27"/>
      <x:c r="HUT27"/>
      <x:c r="HUU27"/>
      <x:c r="HUV27"/>
      <x:c r="HUW27"/>
      <x:c r="HUX27"/>
      <x:c r="HUY27"/>
      <x:c r="HUZ27"/>
      <x:c r="HVA27"/>
      <x:c r="HVB27"/>
      <x:c r="HVC27"/>
      <x:c r="HVD27"/>
      <x:c r="HVE27"/>
      <x:c r="HVF27"/>
      <x:c r="HVG27"/>
      <x:c r="HVH27"/>
      <x:c r="HVI27"/>
      <x:c r="HVJ27"/>
      <x:c r="HVK27"/>
      <x:c r="HVL27"/>
      <x:c r="HVM27"/>
      <x:c r="HVN27"/>
      <x:c r="HVO27"/>
      <x:c r="HVP27"/>
      <x:c r="HVQ27"/>
      <x:c r="HVR27"/>
      <x:c r="HVS27"/>
      <x:c r="HVT27"/>
      <x:c r="HVU27"/>
      <x:c r="HVV27"/>
      <x:c r="HVW27"/>
      <x:c r="HVX27"/>
      <x:c r="HVY27"/>
      <x:c r="HVZ27"/>
      <x:c r="HWA27"/>
      <x:c r="HWB27"/>
      <x:c r="HWC27"/>
      <x:c r="HWD27"/>
      <x:c r="HWE27"/>
      <x:c r="HWF27"/>
      <x:c r="HWG27"/>
      <x:c r="HWH27"/>
      <x:c r="HWI27"/>
      <x:c r="HWJ27"/>
      <x:c r="HWK27"/>
      <x:c r="HWL27"/>
      <x:c r="HWM27"/>
      <x:c r="HWN27"/>
      <x:c r="HWO27"/>
      <x:c r="HWP27"/>
      <x:c r="HWQ27"/>
      <x:c r="HWR27"/>
      <x:c r="HWS27"/>
      <x:c r="HWT27"/>
      <x:c r="HWU27"/>
      <x:c r="HWV27"/>
      <x:c r="HWW27"/>
      <x:c r="HWX27"/>
      <x:c r="HWY27"/>
      <x:c r="HWZ27"/>
      <x:c r="HXA27"/>
      <x:c r="HXB27"/>
      <x:c r="HXC27"/>
      <x:c r="HXD27"/>
      <x:c r="HXE27"/>
      <x:c r="HXF27"/>
      <x:c r="HXG27"/>
      <x:c r="HXH27"/>
      <x:c r="HXI27"/>
      <x:c r="HXJ27"/>
      <x:c r="HXK27"/>
      <x:c r="HXL27"/>
      <x:c r="HXM27"/>
      <x:c r="HXN27"/>
      <x:c r="HXO27"/>
      <x:c r="HXP27"/>
      <x:c r="HXQ27"/>
      <x:c r="HXR27"/>
      <x:c r="HXS27"/>
      <x:c r="HXT27"/>
      <x:c r="HXU27"/>
      <x:c r="HXV27"/>
      <x:c r="HXW27"/>
      <x:c r="HXX27"/>
      <x:c r="HXY27"/>
      <x:c r="HXZ27"/>
      <x:c r="HYA27"/>
      <x:c r="HYB27"/>
      <x:c r="HYC27"/>
      <x:c r="HYD27"/>
      <x:c r="HYE27"/>
      <x:c r="HYF27"/>
      <x:c r="HYG27"/>
      <x:c r="HYH27"/>
      <x:c r="HYI27"/>
      <x:c r="HYJ27"/>
      <x:c r="HYK27"/>
      <x:c r="HYL27"/>
      <x:c r="HYM27"/>
      <x:c r="HYN27"/>
      <x:c r="HYO27"/>
      <x:c r="HYP27"/>
      <x:c r="HYQ27"/>
      <x:c r="HYR27"/>
      <x:c r="HYS27"/>
      <x:c r="HYT27"/>
      <x:c r="HYU27"/>
      <x:c r="HYV27"/>
      <x:c r="HYW27"/>
      <x:c r="HYX27"/>
      <x:c r="HYY27"/>
      <x:c r="HYZ27"/>
      <x:c r="HZA27"/>
      <x:c r="HZB27"/>
      <x:c r="HZC27"/>
      <x:c r="HZD27"/>
      <x:c r="HZE27"/>
      <x:c r="HZF27"/>
      <x:c r="HZG27"/>
      <x:c r="HZH27"/>
      <x:c r="HZI27"/>
      <x:c r="HZJ27"/>
      <x:c r="HZK27"/>
      <x:c r="HZL27"/>
      <x:c r="HZM27"/>
      <x:c r="HZN27"/>
      <x:c r="HZO27"/>
      <x:c r="HZP27"/>
      <x:c r="HZQ27"/>
      <x:c r="HZR27"/>
      <x:c r="HZS27"/>
      <x:c r="HZT27"/>
      <x:c r="HZU27"/>
      <x:c r="HZV27"/>
      <x:c r="HZW27"/>
      <x:c r="HZX27"/>
      <x:c r="HZY27"/>
      <x:c r="HZZ27"/>
      <x:c r="IAA27"/>
      <x:c r="IAB27"/>
      <x:c r="IAC27"/>
      <x:c r="IAD27"/>
      <x:c r="IAE27"/>
      <x:c r="IAF27"/>
      <x:c r="IAG27"/>
      <x:c r="IAH27"/>
      <x:c r="IAI27"/>
      <x:c r="IAJ27"/>
      <x:c r="IAK27"/>
      <x:c r="IAL27"/>
      <x:c r="IAM27"/>
      <x:c r="IAN27"/>
      <x:c r="IAO27"/>
      <x:c r="IAP27"/>
      <x:c r="IAQ27"/>
      <x:c r="IAR27"/>
      <x:c r="IAS27"/>
      <x:c r="IAT27"/>
      <x:c r="IAU27"/>
      <x:c r="IAV27"/>
      <x:c r="IAW27"/>
      <x:c r="IAX27"/>
      <x:c r="IAY27"/>
      <x:c r="IAZ27"/>
      <x:c r="IBA27"/>
      <x:c r="IBB27"/>
      <x:c r="IBC27"/>
      <x:c r="IBD27"/>
      <x:c r="IBE27"/>
      <x:c r="IBF27"/>
      <x:c r="IBG27"/>
      <x:c r="IBH27"/>
      <x:c r="IBI27"/>
      <x:c r="IBJ27"/>
      <x:c r="IBK27"/>
      <x:c r="IBL27"/>
      <x:c r="IBM27"/>
      <x:c r="IBN27"/>
      <x:c r="IBO27"/>
      <x:c r="IBP27"/>
      <x:c r="IBQ27"/>
      <x:c r="IBR27"/>
      <x:c r="IBS27"/>
      <x:c r="IBT27"/>
      <x:c r="IBU27"/>
      <x:c r="IBV27"/>
      <x:c r="IBW27"/>
      <x:c r="IBX27"/>
      <x:c r="IBY27"/>
      <x:c r="IBZ27"/>
      <x:c r="ICA27"/>
      <x:c r="ICB27"/>
      <x:c r="ICC27"/>
      <x:c r="ICD27"/>
      <x:c r="ICE27"/>
      <x:c r="ICF27"/>
      <x:c r="ICG27"/>
      <x:c r="ICH27"/>
      <x:c r="ICI27"/>
      <x:c r="ICJ27"/>
      <x:c r="ICK27"/>
      <x:c r="ICL27"/>
      <x:c r="ICM27"/>
      <x:c r="ICN27"/>
      <x:c r="ICO27"/>
      <x:c r="ICP27"/>
      <x:c r="ICQ27"/>
      <x:c r="ICR27"/>
      <x:c r="ICS27"/>
      <x:c r="ICT27"/>
      <x:c r="ICU27"/>
      <x:c r="ICV27"/>
      <x:c r="ICW27"/>
      <x:c r="ICX27"/>
      <x:c r="ICY27"/>
      <x:c r="ICZ27"/>
      <x:c r="IDA27"/>
      <x:c r="IDB27"/>
      <x:c r="IDC27"/>
      <x:c r="IDD27"/>
      <x:c r="IDE27"/>
      <x:c r="IDF27"/>
      <x:c r="IDG27"/>
      <x:c r="IDH27"/>
      <x:c r="IDI27"/>
      <x:c r="IDJ27"/>
      <x:c r="IDK27"/>
      <x:c r="IDL27"/>
      <x:c r="IDM27"/>
      <x:c r="IDN27"/>
      <x:c r="IDO27"/>
      <x:c r="IDP27"/>
      <x:c r="IDQ27"/>
      <x:c r="IDR27"/>
      <x:c r="IDS27"/>
      <x:c r="IDT27"/>
      <x:c r="IDU27"/>
      <x:c r="IDV27"/>
      <x:c r="IDW27"/>
      <x:c r="IDX27"/>
      <x:c r="IDY27"/>
      <x:c r="IDZ27"/>
      <x:c r="IEA27"/>
      <x:c r="IEB27"/>
      <x:c r="IEC27"/>
      <x:c r="IED27"/>
      <x:c r="IEE27"/>
      <x:c r="IEF27"/>
      <x:c r="IEG27"/>
      <x:c r="IEH27"/>
      <x:c r="IEI27"/>
      <x:c r="IEJ27"/>
      <x:c r="IEK27"/>
      <x:c r="IEL27"/>
      <x:c r="IEM27"/>
      <x:c r="IEN27"/>
      <x:c r="IEO27"/>
      <x:c r="IEP27"/>
      <x:c r="IEQ27"/>
      <x:c r="IER27"/>
      <x:c r="IES27"/>
      <x:c r="IET27"/>
      <x:c r="IEU27"/>
      <x:c r="IEV27"/>
      <x:c r="IEW27"/>
      <x:c r="IEX27"/>
      <x:c r="IEY27"/>
      <x:c r="IEZ27"/>
      <x:c r="IFA27"/>
      <x:c r="IFB27"/>
      <x:c r="IFC27"/>
      <x:c r="IFD27"/>
      <x:c r="IFE27"/>
      <x:c r="IFF27"/>
      <x:c r="IFG27"/>
      <x:c r="IFH27"/>
      <x:c r="IFI27"/>
      <x:c r="IFJ27"/>
      <x:c r="IFK27"/>
      <x:c r="IFL27"/>
      <x:c r="IFM27"/>
      <x:c r="IFN27"/>
      <x:c r="IFO27"/>
      <x:c r="IFP27"/>
      <x:c r="IFQ27"/>
      <x:c r="IFR27"/>
      <x:c r="IFS27"/>
      <x:c r="IFT27"/>
      <x:c r="IFU27"/>
      <x:c r="IFV27"/>
      <x:c r="IFW27"/>
      <x:c r="IFX27"/>
      <x:c r="IFY27"/>
      <x:c r="IFZ27"/>
      <x:c r="IGA27"/>
      <x:c r="IGB27"/>
      <x:c r="IGC27"/>
      <x:c r="IGD27"/>
      <x:c r="IGE27"/>
      <x:c r="IGF27"/>
      <x:c r="IGG27"/>
      <x:c r="IGH27"/>
      <x:c r="IGI27"/>
      <x:c r="IGJ27"/>
      <x:c r="IGK27"/>
      <x:c r="IGL27"/>
      <x:c r="IGM27"/>
      <x:c r="IGN27"/>
      <x:c r="IGO27"/>
      <x:c r="IGP27"/>
      <x:c r="IGQ27"/>
      <x:c r="IGR27"/>
      <x:c r="IGS27"/>
      <x:c r="IGT27"/>
      <x:c r="IGU27"/>
      <x:c r="IGV27"/>
      <x:c r="IGW27"/>
      <x:c r="IGX27"/>
      <x:c r="IGY27"/>
      <x:c r="IGZ27"/>
      <x:c r="IHA27"/>
      <x:c r="IHB27"/>
      <x:c r="IHC27"/>
      <x:c r="IHD27"/>
      <x:c r="IHE27"/>
      <x:c r="IHF27"/>
      <x:c r="IHG27"/>
      <x:c r="IHH27"/>
      <x:c r="IHI27"/>
      <x:c r="IHJ27"/>
      <x:c r="IHK27"/>
      <x:c r="IHL27"/>
      <x:c r="IHM27"/>
      <x:c r="IHN27"/>
      <x:c r="IHO27"/>
      <x:c r="IHP27"/>
      <x:c r="IHQ27"/>
      <x:c r="IHR27"/>
      <x:c r="IHS27"/>
      <x:c r="IHT27"/>
      <x:c r="IHU27"/>
      <x:c r="IHV27"/>
      <x:c r="IHW27"/>
      <x:c r="IHX27"/>
      <x:c r="IHY27"/>
      <x:c r="IHZ27"/>
      <x:c r="IIA27"/>
      <x:c r="IIB27"/>
      <x:c r="IIC27"/>
      <x:c r="IID27"/>
      <x:c r="IIE27"/>
      <x:c r="IIF27"/>
      <x:c r="IIG27"/>
      <x:c r="IIH27"/>
      <x:c r="III27"/>
      <x:c r="IIJ27"/>
      <x:c r="IIK27"/>
      <x:c r="IIL27"/>
      <x:c r="IIM27"/>
      <x:c r="IIN27"/>
      <x:c r="IIO27"/>
      <x:c r="IIP27"/>
      <x:c r="IIQ27"/>
      <x:c r="IIR27"/>
      <x:c r="IIS27"/>
      <x:c r="IIT27"/>
      <x:c r="IIU27"/>
      <x:c r="IIV27"/>
      <x:c r="IIW27"/>
      <x:c r="IIX27"/>
      <x:c r="IIY27"/>
      <x:c r="IIZ27"/>
      <x:c r="IJA27"/>
      <x:c r="IJB27"/>
      <x:c r="IJC27"/>
      <x:c r="IJD27"/>
      <x:c r="IJE27"/>
      <x:c r="IJF27"/>
      <x:c r="IJG27"/>
      <x:c r="IJH27"/>
      <x:c r="IJI27"/>
      <x:c r="IJJ27"/>
      <x:c r="IJK27"/>
      <x:c r="IJL27"/>
      <x:c r="IJM27"/>
      <x:c r="IJN27"/>
      <x:c r="IJO27"/>
      <x:c r="IJP27"/>
      <x:c r="IJQ27"/>
      <x:c r="IJR27"/>
      <x:c r="IJS27"/>
      <x:c r="IJT27"/>
      <x:c r="IJU27"/>
      <x:c r="IJV27"/>
      <x:c r="IJW27"/>
      <x:c r="IJX27"/>
      <x:c r="IJY27"/>
      <x:c r="IJZ27"/>
      <x:c r="IKA27"/>
      <x:c r="IKB27"/>
      <x:c r="IKC27"/>
      <x:c r="IKD27"/>
      <x:c r="IKE27"/>
      <x:c r="IKF27"/>
      <x:c r="IKG27"/>
      <x:c r="IKH27"/>
      <x:c r="IKI27"/>
      <x:c r="IKJ27"/>
      <x:c r="IKK27"/>
      <x:c r="IKL27"/>
      <x:c r="IKM27"/>
      <x:c r="IKN27"/>
      <x:c r="IKO27"/>
      <x:c r="IKP27"/>
      <x:c r="IKQ27"/>
      <x:c r="IKR27"/>
      <x:c r="IKS27"/>
      <x:c r="IKT27"/>
      <x:c r="IKU27"/>
      <x:c r="IKV27"/>
      <x:c r="IKW27"/>
      <x:c r="IKX27"/>
      <x:c r="IKY27"/>
      <x:c r="IKZ27"/>
      <x:c r="ILA27"/>
      <x:c r="ILB27"/>
      <x:c r="ILC27"/>
      <x:c r="ILD27"/>
      <x:c r="ILE27"/>
      <x:c r="ILF27"/>
      <x:c r="ILG27"/>
      <x:c r="ILH27"/>
      <x:c r="ILI27"/>
      <x:c r="ILJ27"/>
      <x:c r="ILK27"/>
      <x:c r="ILL27"/>
      <x:c r="ILM27"/>
      <x:c r="ILN27"/>
      <x:c r="ILO27"/>
      <x:c r="ILP27"/>
      <x:c r="ILQ27"/>
      <x:c r="ILR27"/>
      <x:c r="ILS27"/>
      <x:c r="ILT27"/>
      <x:c r="ILU27"/>
      <x:c r="ILV27"/>
      <x:c r="ILW27"/>
      <x:c r="ILX27"/>
      <x:c r="ILY27"/>
      <x:c r="ILZ27"/>
      <x:c r="IMA27"/>
      <x:c r="IMB27"/>
      <x:c r="IMC27"/>
      <x:c r="IMD27"/>
      <x:c r="IME27"/>
      <x:c r="IMF27"/>
      <x:c r="IMG27"/>
      <x:c r="IMH27"/>
      <x:c r="IMI27"/>
      <x:c r="IMJ27"/>
      <x:c r="IMK27"/>
      <x:c r="IML27"/>
      <x:c r="IMM27"/>
      <x:c r="IMN27"/>
      <x:c r="IMO27"/>
      <x:c r="IMP27"/>
      <x:c r="IMQ27"/>
      <x:c r="IMR27"/>
      <x:c r="IMS27"/>
      <x:c r="IMT27"/>
      <x:c r="IMU27"/>
      <x:c r="IMV27"/>
      <x:c r="IMW27"/>
      <x:c r="IMX27"/>
      <x:c r="IMY27"/>
      <x:c r="IMZ27"/>
      <x:c r="INA27"/>
      <x:c r="INB27"/>
      <x:c r="INC27"/>
      <x:c r="IND27"/>
      <x:c r="INE27"/>
      <x:c r="INF27"/>
      <x:c r="ING27"/>
      <x:c r="INH27"/>
      <x:c r="INI27"/>
      <x:c r="INJ27"/>
      <x:c r="INK27"/>
      <x:c r="INL27"/>
      <x:c r="INM27"/>
      <x:c r="INN27"/>
      <x:c r="INO27"/>
      <x:c r="INP27"/>
      <x:c r="INQ27"/>
      <x:c r="INR27"/>
      <x:c r="INS27"/>
      <x:c r="INT27"/>
      <x:c r="INU27"/>
      <x:c r="INV27"/>
      <x:c r="INW27"/>
      <x:c r="INX27"/>
      <x:c r="INY27"/>
      <x:c r="INZ27"/>
      <x:c r="IOA27"/>
      <x:c r="IOB27"/>
      <x:c r="IOC27"/>
      <x:c r="IOD27"/>
      <x:c r="IOE27"/>
      <x:c r="IOF27"/>
      <x:c r="IOG27"/>
      <x:c r="IOH27"/>
      <x:c r="IOI27"/>
      <x:c r="IOJ27"/>
      <x:c r="IOK27"/>
      <x:c r="IOL27"/>
      <x:c r="IOM27"/>
      <x:c r="ION27"/>
      <x:c r="IOO27"/>
      <x:c r="IOP27"/>
      <x:c r="IOQ27"/>
      <x:c r="IOR27"/>
      <x:c r="IOS27"/>
      <x:c r="IOT27"/>
      <x:c r="IOU27"/>
      <x:c r="IOV27"/>
      <x:c r="IOW27"/>
      <x:c r="IOX27"/>
      <x:c r="IOY27"/>
      <x:c r="IOZ27"/>
      <x:c r="IPA27"/>
      <x:c r="IPB27"/>
      <x:c r="IPC27"/>
      <x:c r="IPD27"/>
      <x:c r="IPE27"/>
      <x:c r="IPF27"/>
      <x:c r="IPG27"/>
      <x:c r="IPH27"/>
      <x:c r="IPI27"/>
      <x:c r="IPJ27"/>
      <x:c r="IPK27"/>
      <x:c r="IPL27"/>
      <x:c r="IPM27"/>
      <x:c r="IPN27"/>
      <x:c r="IPO27"/>
      <x:c r="IPP27"/>
      <x:c r="IPQ27"/>
      <x:c r="IPR27"/>
      <x:c r="IPS27"/>
      <x:c r="IPT27"/>
      <x:c r="IPU27"/>
      <x:c r="IPV27"/>
      <x:c r="IPW27"/>
      <x:c r="IPX27"/>
      <x:c r="IPY27"/>
      <x:c r="IPZ27"/>
      <x:c r="IQA27"/>
      <x:c r="IQB27"/>
      <x:c r="IQC27"/>
      <x:c r="IQD27"/>
      <x:c r="IQE27"/>
      <x:c r="IQF27"/>
      <x:c r="IQG27"/>
      <x:c r="IQH27"/>
      <x:c r="IQI27"/>
      <x:c r="IQJ27"/>
      <x:c r="IQK27"/>
      <x:c r="IQL27"/>
      <x:c r="IQM27"/>
      <x:c r="IQN27"/>
      <x:c r="IQO27"/>
      <x:c r="IQP27"/>
      <x:c r="IQQ27"/>
      <x:c r="IQR27"/>
      <x:c r="IQS27"/>
      <x:c r="IQT27"/>
      <x:c r="IQU27"/>
      <x:c r="IQV27"/>
      <x:c r="IQW27"/>
      <x:c r="IQX27"/>
      <x:c r="IQY27"/>
      <x:c r="IQZ27"/>
      <x:c r="IRA27"/>
      <x:c r="IRB27"/>
      <x:c r="IRC27"/>
      <x:c r="IRD27"/>
      <x:c r="IRE27"/>
      <x:c r="IRF27"/>
      <x:c r="IRG27"/>
      <x:c r="IRH27"/>
      <x:c r="IRI27"/>
      <x:c r="IRJ27"/>
      <x:c r="IRK27"/>
      <x:c r="IRL27"/>
      <x:c r="IRM27"/>
      <x:c r="IRN27"/>
      <x:c r="IRO27"/>
      <x:c r="IRP27"/>
      <x:c r="IRQ27"/>
      <x:c r="IRR27"/>
      <x:c r="IRS27"/>
      <x:c r="IRT27"/>
      <x:c r="IRU27"/>
      <x:c r="IRV27"/>
      <x:c r="IRW27"/>
      <x:c r="IRX27"/>
      <x:c r="IRY27"/>
      <x:c r="IRZ27"/>
      <x:c r="ISA27"/>
      <x:c r="ISB27"/>
      <x:c r="ISC27"/>
      <x:c r="ISD27"/>
      <x:c r="ISE27"/>
      <x:c r="ISF27"/>
      <x:c r="ISG27"/>
      <x:c r="ISH27"/>
      <x:c r="ISI27"/>
      <x:c r="ISJ27"/>
      <x:c r="ISK27"/>
      <x:c r="ISL27"/>
      <x:c r="ISM27"/>
      <x:c r="ISN27"/>
      <x:c r="ISO27"/>
      <x:c r="ISP27"/>
      <x:c r="ISQ27"/>
      <x:c r="ISR27"/>
      <x:c r="ISS27"/>
      <x:c r="IST27"/>
      <x:c r="ISU27"/>
      <x:c r="ISV27"/>
      <x:c r="ISW27"/>
      <x:c r="ISX27"/>
      <x:c r="ISY27"/>
      <x:c r="ISZ27"/>
      <x:c r="ITA27"/>
      <x:c r="ITB27"/>
      <x:c r="ITC27"/>
      <x:c r="ITD27"/>
      <x:c r="ITE27"/>
      <x:c r="ITF27"/>
      <x:c r="ITG27"/>
      <x:c r="ITH27"/>
      <x:c r="ITI27"/>
      <x:c r="ITJ27"/>
      <x:c r="ITK27"/>
      <x:c r="ITL27"/>
      <x:c r="ITM27"/>
      <x:c r="ITN27"/>
      <x:c r="ITO27"/>
      <x:c r="ITP27"/>
      <x:c r="ITQ27"/>
      <x:c r="ITR27"/>
      <x:c r="ITS27"/>
      <x:c r="ITT27"/>
      <x:c r="ITU27"/>
      <x:c r="ITV27"/>
      <x:c r="ITW27"/>
      <x:c r="ITX27"/>
      <x:c r="ITY27"/>
      <x:c r="ITZ27"/>
      <x:c r="IUA27"/>
      <x:c r="IUB27"/>
      <x:c r="IUC27"/>
      <x:c r="IUD27"/>
      <x:c r="IUE27"/>
      <x:c r="IUF27"/>
      <x:c r="IUG27"/>
      <x:c r="IUH27"/>
      <x:c r="IUI27"/>
      <x:c r="IUJ27"/>
      <x:c r="IUK27"/>
      <x:c r="IUL27"/>
      <x:c r="IUM27"/>
      <x:c r="IUN27"/>
      <x:c r="IUO27"/>
      <x:c r="IUP27"/>
      <x:c r="IUQ27"/>
      <x:c r="IUR27"/>
      <x:c r="IUS27"/>
      <x:c r="IUT27"/>
      <x:c r="IUU27"/>
      <x:c r="IUV27"/>
      <x:c r="IUW27"/>
      <x:c r="IUX27"/>
      <x:c r="IUY27"/>
      <x:c r="IUZ27"/>
      <x:c r="IVA27"/>
      <x:c r="IVB27"/>
      <x:c r="IVC27"/>
      <x:c r="IVD27"/>
      <x:c r="IVE27"/>
      <x:c r="IVF27"/>
      <x:c r="IVG27"/>
      <x:c r="IVH27"/>
      <x:c r="IVI27"/>
      <x:c r="IVJ27"/>
      <x:c r="IVK27"/>
      <x:c r="IVL27"/>
      <x:c r="IVM27"/>
      <x:c r="IVN27"/>
      <x:c r="IVO27"/>
      <x:c r="IVP27"/>
      <x:c r="IVQ27"/>
      <x:c r="IVR27"/>
      <x:c r="IVS27"/>
      <x:c r="IVT27"/>
      <x:c r="IVU27"/>
      <x:c r="IVV27"/>
      <x:c r="IVW27"/>
      <x:c r="IVX27"/>
      <x:c r="IVY27"/>
      <x:c r="IVZ27"/>
      <x:c r="IWA27"/>
      <x:c r="IWB27"/>
      <x:c r="IWC27"/>
      <x:c r="IWD27"/>
      <x:c r="IWE27"/>
      <x:c r="IWF27"/>
      <x:c r="IWG27"/>
      <x:c r="IWH27"/>
      <x:c r="IWI27"/>
      <x:c r="IWJ27"/>
      <x:c r="IWK27"/>
      <x:c r="IWL27"/>
      <x:c r="IWM27"/>
      <x:c r="IWN27"/>
      <x:c r="IWO27"/>
      <x:c r="IWP27"/>
      <x:c r="IWQ27"/>
      <x:c r="IWR27"/>
      <x:c r="IWS27"/>
      <x:c r="IWT27"/>
      <x:c r="IWU27"/>
      <x:c r="IWV27"/>
      <x:c r="IWW27"/>
      <x:c r="IWX27"/>
      <x:c r="IWY27"/>
      <x:c r="IWZ27"/>
      <x:c r="IXA27"/>
      <x:c r="IXB27"/>
      <x:c r="IXC27"/>
      <x:c r="IXD27"/>
      <x:c r="IXE27"/>
      <x:c r="IXF27"/>
      <x:c r="IXG27"/>
      <x:c r="IXH27"/>
      <x:c r="IXI27"/>
      <x:c r="IXJ27"/>
      <x:c r="IXK27"/>
      <x:c r="IXL27"/>
      <x:c r="IXM27"/>
      <x:c r="IXN27"/>
      <x:c r="IXO27"/>
      <x:c r="IXP27"/>
      <x:c r="IXQ27"/>
      <x:c r="IXR27"/>
      <x:c r="IXS27"/>
      <x:c r="IXT27"/>
      <x:c r="IXU27"/>
      <x:c r="IXV27"/>
      <x:c r="IXW27"/>
      <x:c r="IXX27"/>
      <x:c r="IXY27"/>
      <x:c r="IXZ27"/>
      <x:c r="IYA27"/>
      <x:c r="IYB27"/>
      <x:c r="IYC27"/>
      <x:c r="IYD27"/>
      <x:c r="IYE27"/>
      <x:c r="IYF27"/>
      <x:c r="IYG27"/>
      <x:c r="IYH27"/>
      <x:c r="IYI27"/>
      <x:c r="IYJ27"/>
      <x:c r="IYK27"/>
      <x:c r="IYL27"/>
      <x:c r="IYM27"/>
      <x:c r="IYN27"/>
      <x:c r="IYO27"/>
      <x:c r="IYP27"/>
      <x:c r="IYQ27"/>
      <x:c r="IYR27"/>
      <x:c r="IYS27"/>
      <x:c r="IYT27"/>
      <x:c r="IYU27"/>
      <x:c r="IYV27"/>
      <x:c r="IYW27"/>
      <x:c r="IYX27"/>
      <x:c r="IYY27"/>
      <x:c r="IYZ27"/>
      <x:c r="IZA27"/>
      <x:c r="IZB27"/>
      <x:c r="IZC27"/>
      <x:c r="IZD27"/>
      <x:c r="IZE27"/>
      <x:c r="IZF27"/>
      <x:c r="IZG27"/>
      <x:c r="IZH27"/>
      <x:c r="IZI27"/>
      <x:c r="IZJ27"/>
      <x:c r="IZK27"/>
      <x:c r="IZL27"/>
      <x:c r="IZM27"/>
      <x:c r="IZN27"/>
      <x:c r="IZO27"/>
      <x:c r="IZP27"/>
      <x:c r="IZQ27"/>
      <x:c r="IZR27"/>
      <x:c r="IZS27"/>
      <x:c r="IZT27"/>
      <x:c r="IZU27"/>
      <x:c r="IZV27"/>
      <x:c r="IZW27"/>
      <x:c r="IZX27"/>
      <x:c r="IZY27"/>
      <x:c r="IZZ27"/>
      <x:c r="JAA27"/>
      <x:c r="JAB27"/>
      <x:c r="JAC27"/>
      <x:c r="JAD27"/>
      <x:c r="JAE27"/>
      <x:c r="JAF27"/>
      <x:c r="JAG27"/>
      <x:c r="JAH27"/>
      <x:c r="JAI27"/>
      <x:c r="JAJ27"/>
      <x:c r="JAK27"/>
      <x:c r="JAL27"/>
      <x:c r="JAM27"/>
      <x:c r="JAN27"/>
      <x:c r="JAO27"/>
      <x:c r="JAP27"/>
      <x:c r="JAQ27"/>
      <x:c r="JAR27"/>
      <x:c r="JAS27"/>
      <x:c r="JAT27"/>
      <x:c r="JAU27"/>
      <x:c r="JAV27"/>
      <x:c r="JAW27"/>
      <x:c r="JAX27"/>
      <x:c r="JAY27"/>
      <x:c r="JAZ27"/>
      <x:c r="JBA27"/>
      <x:c r="JBB27"/>
      <x:c r="JBC27"/>
      <x:c r="JBD27"/>
      <x:c r="JBE27"/>
      <x:c r="JBF27"/>
      <x:c r="JBG27"/>
      <x:c r="JBH27"/>
      <x:c r="JBI27"/>
      <x:c r="JBJ27"/>
      <x:c r="JBK27"/>
      <x:c r="JBL27"/>
      <x:c r="JBM27"/>
      <x:c r="JBN27"/>
      <x:c r="JBO27"/>
      <x:c r="JBP27"/>
      <x:c r="JBQ27"/>
      <x:c r="JBR27"/>
      <x:c r="JBS27"/>
      <x:c r="JBT27"/>
      <x:c r="JBU27"/>
      <x:c r="JBV27"/>
      <x:c r="JBW27"/>
      <x:c r="JBX27"/>
      <x:c r="JBY27"/>
      <x:c r="JBZ27"/>
      <x:c r="JCA27"/>
      <x:c r="JCB27"/>
      <x:c r="JCC27"/>
      <x:c r="JCD27"/>
      <x:c r="JCE27"/>
      <x:c r="JCF27"/>
      <x:c r="JCG27"/>
      <x:c r="JCH27"/>
      <x:c r="JCI27"/>
      <x:c r="JCJ27"/>
      <x:c r="JCK27"/>
      <x:c r="JCL27"/>
      <x:c r="JCM27"/>
      <x:c r="JCN27"/>
      <x:c r="JCO27"/>
      <x:c r="JCP27"/>
      <x:c r="JCQ27"/>
      <x:c r="JCR27"/>
      <x:c r="JCS27"/>
      <x:c r="JCT27"/>
      <x:c r="JCU27"/>
      <x:c r="JCV27"/>
      <x:c r="JCW27"/>
      <x:c r="JCX27"/>
      <x:c r="JCY27"/>
      <x:c r="JCZ27"/>
      <x:c r="JDA27"/>
      <x:c r="JDB27"/>
      <x:c r="JDC27"/>
      <x:c r="JDD27"/>
      <x:c r="JDE27"/>
      <x:c r="JDF27"/>
      <x:c r="JDG27"/>
      <x:c r="JDH27"/>
      <x:c r="JDI27"/>
      <x:c r="JDJ27"/>
      <x:c r="JDK27"/>
      <x:c r="JDL27"/>
      <x:c r="JDM27"/>
      <x:c r="JDN27"/>
      <x:c r="JDO27"/>
      <x:c r="JDP27"/>
      <x:c r="JDQ27"/>
      <x:c r="JDR27"/>
      <x:c r="JDS27"/>
      <x:c r="JDT27"/>
      <x:c r="JDU27"/>
      <x:c r="JDV27"/>
      <x:c r="JDW27"/>
      <x:c r="JDX27"/>
      <x:c r="JDY27"/>
      <x:c r="JDZ27"/>
      <x:c r="JEA27"/>
      <x:c r="JEB27"/>
      <x:c r="JEC27"/>
      <x:c r="JED27"/>
      <x:c r="JEE27"/>
      <x:c r="JEF27"/>
      <x:c r="JEG27"/>
      <x:c r="JEH27"/>
      <x:c r="JEI27"/>
      <x:c r="JEJ27"/>
      <x:c r="JEK27"/>
      <x:c r="JEL27"/>
      <x:c r="JEM27"/>
      <x:c r="JEN27"/>
      <x:c r="JEO27"/>
      <x:c r="JEP27"/>
      <x:c r="JEQ27"/>
      <x:c r="JER27"/>
      <x:c r="JES27"/>
      <x:c r="JET27"/>
      <x:c r="JEU27"/>
      <x:c r="JEV27"/>
      <x:c r="JEW27"/>
      <x:c r="JEX27"/>
      <x:c r="JEY27"/>
      <x:c r="JEZ27"/>
      <x:c r="JFA27"/>
      <x:c r="JFB27"/>
      <x:c r="JFC27"/>
      <x:c r="JFD27"/>
      <x:c r="JFE27"/>
      <x:c r="JFF27"/>
      <x:c r="JFG27"/>
      <x:c r="JFH27"/>
      <x:c r="JFI27"/>
      <x:c r="JFJ27"/>
      <x:c r="JFK27"/>
      <x:c r="JFL27"/>
      <x:c r="JFM27"/>
      <x:c r="JFN27"/>
      <x:c r="JFO27"/>
      <x:c r="JFP27"/>
      <x:c r="JFQ27"/>
      <x:c r="JFR27"/>
      <x:c r="JFS27"/>
      <x:c r="JFT27"/>
      <x:c r="JFU27"/>
      <x:c r="JFV27"/>
      <x:c r="JFW27"/>
      <x:c r="JFX27"/>
      <x:c r="JFY27"/>
      <x:c r="JFZ27"/>
      <x:c r="JGA27"/>
      <x:c r="JGB27"/>
      <x:c r="JGC27"/>
      <x:c r="JGD27"/>
      <x:c r="JGE27"/>
      <x:c r="JGF27"/>
      <x:c r="JGG27"/>
      <x:c r="JGH27"/>
      <x:c r="JGI27"/>
      <x:c r="JGJ27"/>
      <x:c r="JGK27"/>
      <x:c r="JGL27"/>
      <x:c r="JGM27"/>
      <x:c r="JGN27"/>
      <x:c r="JGO27"/>
      <x:c r="JGP27"/>
      <x:c r="JGQ27"/>
      <x:c r="JGR27"/>
      <x:c r="JGS27"/>
      <x:c r="JGT27"/>
      <x:c r="JGU27"/>
      <x:c r="JGV27"/>
      <x:c r="JGW27"/>
      <x:c r="JGX27"/>
      <x:c r="JGY27"/>
      <x:c r="JGZ27"/>
      <x:c r="JHA27"/>
      <x:c r="JHB27"/>
      <x:c r="JHC27"/>
      <x:c r="JHD27"/>
      <x:c r="JHE27"/>
      <x:c r="JHF27"/>
      <x:c r="JHG27"/>
      <x:c r="JHH27"/>
      <x:c r="JHI27"/>
      <x:c r="JHJ27"/>
      <x:c r="JHK27"/>
      <x:c r="JHL27"/>
      <x:c r="JHM27"/>
      <x:c r="JHN27"/>
      <x:c r="JHO27"/>
      <x:c r="JHP27"/>
      <x:c r="JHQ27"/>
      <x:c r="JHR27"/>
      <x:c r="JHS27"/>
      <x:c r="JHT27"/>
      <x:c r="JHU27"/>
      <x:c r="JHV27"/>
      <x:c r="JHW27"/>
      <x:c r="JHX27"/>
      <x:c r="JHY27"/>
      <x:c r="JHZ27"/>
      <x:c r="JIA27"/>
      <x:c r="JIB27"/>
      <x:c r="JIC27"/>
      <x:c r="JID27"/>
      <x:c r="JIE27"/>
      <x:c r="JIF27"/>
      <x:c r="JIG27"/>
      <x:c r="JIH27"/>
      <x:c r="JII27"/>
      <x:c r="JIJ27"/>
      <x:c r="JIK27"/>
      <x:c r="JIL27"/>
      <x:c r="JIM27"/>
      <x:c r="JIN27"/>
      <x:c r="JIO27"/>
      <x:c r="JIP27"/>
      <x:c r="JIQ27"/>
      <x:c r="JIR27"/>
      <x:c r="JIS27"/>
      <x:c r="JIT27"/>
      <x:c r="JIU27"/>
      <x:c r="JIV27"/>
      <x:c r="JIW27"/>
      <x:c r="JIX27"/>
      <x:c r="JIY27"/>
      <x:c r="JIZ27"/>
      <x:c r="JJA27"/>
      <x:c r="JJB27"/>
      <x:c r="JJC27"/>
      <x:c r="JJD27"/>
      <x:c r="JJE27"/>
      <x:c r="JJF27"/>
      <x:c r="JJG27"/>
      <x:c r="JJH27"/>
      <x:c r="JJI27"/>
      <x:c r="JJJ27"/>
      <x:c r="JJK27"/>
      <x:c r="JJL27"/>
      <x:c r="JJM27"/>
      <x:c r="JJN27"/>
      <x:c r="JJO27"/>
      <x:c r="JJP27"/>
      <x:c r="JJQ27"/>
      <x:c r="JJR27"/>
      <x:c r="JJS27"/>
      <x:c r="JJT27"/>
      <x:c r="JJU27"/>
      <x:c r="JJV27"/>
      <x:c r="JJW27"/>
      <x:c r="JJX27"/>
      <x:c r="JJY27"/>
      <x:c r="JJZ27"/>
      <x:c r="JKA27"/>
      <x:c r="JKB27"/>
      <x:c r="JKC27"/>
      <x:c r="JKD27"/>
      <x:c r="JKE27"/>
      <x:c r="JKF27"/>
      <x:c r="JKG27"/>
      <x:c r="JKH27"/>
      <x:c r="JKI27"/>
      <x:c r="JKJ27"/>
      <x:c r="JKK27"/>
      <x:c r="JKL27"/>
      <x:c r="JKM27"/>
      <x:c r="JKN27"/>
      <x:c r="JKO27"/>
      <x:c r="JKP27"/>
      <x:c r="JKQ27"/>
      <x:c r="JKR27"/>
      <x:c r="JKS27"/>
      <x:c r="JKT27"/>
      <x:c r="JKU27"/>
      <x:c r="JKV27"/>
      <x:c r="JKW27"/>
      <x:c r="JKX27"/>
      <x:c r="JKY27"/>
      <x:c r="JKZ27"/>
      <x:c r="JLA27"/>
      <x:c r="JLB27"/>
      <x:c r="JLC27"/>
      <x:c r="JLD27"/>
      <x:c r="JLE27"/>
      <x:c r="JLF27"/>
      <x:c r="JLG27"/>
      <x:c r="JLH27"/>
      <x:c r="JLI27"/>
      <x:c r="JLJ27"/>
      <x:c r="JLK27"/>
      <x:c r="JLL27"/>
      <x:c r="JLM27"/>
      <x:c r="JLN27"/>
      <x:c r="JLO27"/>
      <x:c r="JLP27"/>
      <x:c r="JLQ27"/>
      <x:c r="JLR27"/>
      <x:c r="JLS27"/>
      <x:c r="JLT27"/>
      <x:c r="JLU27"/>
      <x:c r="JLV27"/>
      <x:c r="JLW27"/>
      <x:c r="JLX27"/>
      <x:c r="JLY27"/>
      <x:c r="JLZ27"/>
      <x:c r="JMA27"/>
      <x:c r="JMB27"/>
      <x:c r="JMC27"/>
      <x:c r="JMD27"/>
      <x:c r="JME27"/>
      <x:c r="JMF27"/>
      <x:c r="JMG27"/>
      <x:c r="JMH27"/>
      <x:c r="JMI27"/>
      <x:c r="JMJ27"/>
      <x:c r="JMK27"/>
      <x:c r="JML27"/>
      <x:c r="JMM27"/>
      <x:c r="JMN27"/>
      <x:c r="JMO27"/>
      <x:c r="JMP27"/>
      <x:c r="JMQ27"/>
      <x:c r="JMR27"/>
      <x:c r="JMS27"/>
      <x:c r="JMT27"/>
      <x:c r="JMU27"/>
      <x:c r="JMV27"/>
      <x:c r="JMW27"/>
      <x:c r="JMX27"/>
      <x:c r="JMY27"/>
      <x:c r="JMZ27"/>
      <x:c r="JNA27"/>
      <x:c r="JNB27"/>
      <x:c r="JNC27"/>
      <x:c r="JND27"/>
      <x:c r="JNE27"/>
      <x:c r="JNF27"/>
      <x:c r="JNG27"/>
      <x:c r="JNH27"/>
      <x:c r="JNI27"/>
      <x:c r="JNJ27"/>
      <x:c r="JNK27"/>
      <x:c r="JNL27"/>
      <x:c r="JNM27"/>
      <x:c r="JNN27"/>
      <x:c r="JNO27"/>
      <x:c r="JNP27"/>
      <x:c r="JNQ27"/>
      <x:c r="JNR27"/>
      <x:c r="JNS27"/>
      <x:c r="JNT27"/>
      <x:c r="JNU27"/>
      <x:c r="JNV27"/>
      <x:c r="JNW27"/>
      <x:c r="JNX27"/>
      <x:c r="JNY27"/>
      <x:c r="JNZ27"/>
      <x:c r="JOA27"/>
      <x:c r="JOB27"/>
      <x:c r="JOC27"/>
      <x:c r="JOD27"/>
      <x:c r="JOE27"/>
      <x:c r="JOF27"/>
      <x:c r="JOG27"/>
      <x:c r="JOH27"/>
      <x:c r="JOI27"/>
      <x:c r="JOJ27"/>
      <x:c r="JOK27"/>
      <x:c r="JOL27"/>
      <x:c r="JOM27"/>
      <x:c r="JON27"/>
      <x:c r="JOO27"/>
      <x:c r="JOP27"/>
      <x:c r="JOQ27"/>
      <x:c r="JOR27"/>
      <x:c r="JOS27"/>
      <x:c r="JOT27"/>
      <x:c r="JOU27"/>
      <x:c r="JOV27"/>
      <x:c r="JOW27"/>
      <x:c r="JOX27"/>
      <x:c r="JOY27"/>
      <x:c r="JOZ27"/>
      <x:c r="JPA27"/>
      <x:c r="JPB27"/>
      <x:c r="JPC27"/>
      <x:c r="JPD27"/>
      <x:c r="JPE27"/>
      <x:c r="JPF27"/>
      <x:c r="JPG27"/>
      <x:c r="JPH27"/>
      <x:c r="JPI27"/>
      <x:c r="JPJ27"/>
      <x:c r="JPK27"/>
      <x:c r="JPL27"/>
      <x:c r="JPM27"/>
      <x:c r="JPN27"/>
      <x:c r="JPO27"/>
      <x:c r="JPP27"/>
      <x:c r="JPQ27"/>
      <x:c r="JPR27"/>
      <x:c r="JPS27"/>
      <x:c r="JPT27"/>
      <x:c r="JPU27"/>
      <x:c r="JPV27"/>
      <x:c r="JPW27"/>
      <x:c r="JPX27"/>
      <x:c r="JPY27"/>
      <x:c r="JPZ27"/>
      <x:c r="JQA27"/>
      <x:c r="JQB27"/>
      <x:c r="JQC27"/>
      <x:c r="JQD27"/>
      <x:c r="JQE27"/>
      <x:c r="JQF27"/>
      <x:c r="JQG27"/>
      <x:c r="JQH27"/>
      <x:c r="JQI27"/>
      <x:c r="JQJ27"/>
      <x:c r="JQK27"/>
      <x:c r="JQL27"/>
      <x:c r="JQM27"/>
      <x:c r="JQN27"/>
      <x:c r="JQO27"/>
      <x:c r="JQP27"/>
      <x:c r="JQQ27"/>
      <x:c r="JQR27"/>
      <x:c r="JQS27"/>
      <x:c r="JQT27"/>
      <x:c r="JQU27"/>
      <x:c r="JQV27"/>
      <x:c r="JQW27"/>
      <x:c r="JQX27"/>
      <x:c r="JQY27"/>
      <x:c r="JQZ27"/>
      <x:c r="JRA27"/>
      <x:c r="JRB27"/>
      <x:c r="JRC27"/>
      <x:c r="JRD27"/>
      <x:c r="JRE27"/>
      <x:c r="JRF27"/>
      <x:c r="JRG27"/>
      <x:c r="JRH27"/>
      <x:c r="JRI27"/>
      <x:c r="JRJ27"/>
      <x:c r="JRK27"/>
      <x:c r="JRL27"/>
      <x:c r="JRM27"/>
      <x:c r="JRN27"/>
      <x:c r="JRO27"/>
      <x:c r="JRP27"/>
      <x:c r="JRQ27"/>
      <x:c r="JRR27"/>
      <x:c r="JRS27"/>
      <x:c r="JRT27"/>
      <x:c r="JRU27"/>
      <x:c r="JRV27"/>
      <x:c r="JRW27"/>
      <x:c r="JRX27"/>
      <x:c r="JRY27"/>
      <x:c r="JRZ27"/>
      <x:c r="JSA27"/>
      <x:c r="JSB27"/>
      <x:c r="JSC27"/>
      <x:c r="JSD27"/>
      <x:c r="JSE27"/>
      <x:c r="JSF27"/>
      <x:c r="JSG27"/>
      <x:c r="JSH27"/>
      <x:c r="JSI27"/>
      <x:c r="JSJ27"/>
      <x:c r="JSK27"/>
      <x:c r="JSL27"/>
      <x:c r="JSM27"/>
      <x:c r="JSN27"/>
      <x:c r="JSO27"/>
      <x:c r="JSP27"/>
      <x:c r="JSQ27"/>
      <x:c r="JSR27"/>
      <x:c r="JSS27"/>
      <x:c r="JST27"/>
      <x:c r="JSU27"/>
      <x:c r="JSV27"/>
      <x:c r="JSW27"/>
      <x:c r="JSX27"/>
      <x:c r="JSY27"/>
      <x:c r="JSZ27"/>
      <x:c r="JTA27"/>
      <x:c r="JTB27"/>
      <x:c r="JTC27"/>
      <x:c r="JTD27"/>
      <x:c r="JTE27"/>
      <x:c r="JTF27"/>
      <x:c r="JTG27"/>
      <x:c r="JTH27"/>
      <x:c r="JTI27"/>
      <x:c r="JTJ27"/>
      <x:c r="JTK27"/>
      <x:c r="JTL27"/>
      <x:c r="JTM27"/>
      <x:c r="JTN27"/>
      <x:c r="JTO27"/>
      <x:c r="JTP27"/>
      <x:c r="JTQ27"/>
      <x:c r="JTR27"/>
      <x:c r="JTS27"/>
      <x:c r="JTT27"/>
      <x:c r="JTU27"/>
      <x:c r="JTV27"/>
      <x:c r="JTW27"/>
      <x:c r="JTX27"/>
      <x:c r="JTY27"/>
      <x:c r="JTZ27"/>
      <x:c r="JUA27"/>
      <x:c r="JUB27"/>
      <x:c r="JUC27"/>
      <x:c r="JUD27"/>
      <x:c r="JUE27"/>
      <x:c r="JUF27"/>
      <x:c r="JUG27"/>
      <x:c r="JUH27"/>
      <x:c r="JUI27"/>
      <x:c r="JUJ27"/>
      <x:c r="JUK27"/>
      <x:c r="JUL27"/>
      <x:c r="JUM27"/>
      <x:c r="JUN27"/>
      <x:c r="JUO27"/>
      <x:c r="JUP27"/>
      <x:c r="JUQ27"/>
      <x:c r="JUR27"/>
      <x:c r="JUS27"/>
      <x:c r="JUT27"/>
      <x:c r="JUU27"/>
      <x:c r="JUV27"/>
      <x:c r="JUW27"/>
      <x:c r="JUX27"/>
      <x:c r="JUY27"/>
      <x:c r="JUZ27"/>
      <x:c r="JVA27"/>
      <x:c r="JVB27"/>
      <x:c r="JVC27"/>
      <x:c r="JVD27"/>
      <x:c r="JVE27"/>
      <x:c r="JVF27"/>
      <x:c r="JVG27"/>
      <x:c r="JVH27"/>
      <x:c r="JVI27"/>
      <x:c r="JVJ27"/>
      <x:c r="JVK27"/>
      <x:c r="JVL27"/>
      <x:c r="JVM27"/>
      <x:c r="JVN27"/>
      <x:c r="JVO27"/>
      <x:c r="JVP27"/>
      <x:c r="JVQ27"/>
      <x:c r="JVR27"/>
      <x:c r="JVS27"/>
      <x:c r="JVT27"/>
      <x:c r="JVU27"/>
      <x:c r="JVV27"/>
      <x:c r="JVW27"/>
      <x:c r="JVX27"/>
      <x:c r="JVY27"/>
      <x:c r="JVZ27"/>
      <x:c r="JWA27"/>
      <x:c r="JWB27"/>
      <x:c r="JWC27"/>
      <x:c r="JWD27"/>
      <x:c r="JWE27"/>
      <x:c r="JWF27"/>
      <x:c r="JWG27"/>
      <x:c r="JWH27"/>
      <x:c r="JWI27"/>
      <x:c r="JWJ27"/>
      <x:c r="JWK27"/>
      <x:c r="JWL27"/>
      <x:c r="JWM27"/>
      <x:c r="JWN27"/>
      <x:c r="JWO27"/>
      <x:c r="JWP27"/>
      <x:c r="JWQ27"/>
      <x:c r="JWR27"/>
      <x:c r="JWS27"/>
      <x:c r="JWT27"/>
      <x:c r="JWU27"/>
      <x:c r="JWV27"/>
      <x:c r="JWW27"/>
      <x:c r="JWX27"/>
      <x:c r="JWY27"/>
      <x:c r="JWZ27"/>
      <x:c r="JXA27"/>
      <x:c r="JXB27"/>
      <x:c r="JXC27"/>
      <x:c r="JXD27"/>
      <x:c r="JXE27"/>
      <x:c r="JXF27"/>
      <x:c r="JXG27"/>
      <x:c r="JXH27"/>
      <x:c r="JXI27"/>
      <x:c r="JXJ27"/>
      <x:c r="JXK27"/>
      <x:c r="JXL27"/>
      <x:c r="JXM27"/>
      <x:c r="JXN27"/>
      <x:c r="JXO27"/>
      <x:c r="JXP27"/>
      <x:c r="JXQ27"/>
      <x:c r="JXR27"/>
      <x:c r="JXS27"/>
      <x:c r="JXT27"/>
      <x:c r="JXU27"/>
      <x:c r="JXV27"/>
      <x:c r="JXW27"/>
      <x:c r="JXX27"/>
      <x:c r="JXY27"/>
      <x:c r="JXZ27"/>
      <x:c r="JYA27"/>
      <x:c r="JYB27"/>
      <x:c r="JYC27"/>
      <x:c r="JYD27"/>
      <x:c r="JYE27"/>
      <x:c r="JYF27"/>
      <x:c r="JYG27"/>
      <x:c r="JYH27"/>
      <x:c r="JYI27"/>
      <x:c r="JYJ27"/>
      <x:c r="JYK27"/>
      <x:c r="JYL27"/>
      <x:c r="JYM27"/>
      <x:c r="JYN27"/>
      <x:c r="JYO27"/>
      <x:c r="JYP27"/>
      <x:c r="JYQ27"/>
      <x:c r="JYR27"/>
      <x:c r="JYS27"/>
      <x:c r="JYT27"/>
      <x:c r="JYU27"/>
      <x:c r="JYV27"/>
      <x:c r="JYW27"/>
      <x:c r="JYX27"/>
      <x:c r="JYY27"/>
      <x:c r="JYZ27"/>
      <x:c r="JZA27"/>
      <x:c r="JZB27"/>
      <x:c r="JZC27"/>
      <x:c r="JZD27"/>
      <x:c r="JZE27"/>
      <x:c r="JZF27"/>
      <x:c r="JZG27"/>
      <x:c r="JZH27"/>
      <x:c r="JZI27"/>
      <x:c r="JZJ27"/>
      <x:c r="JZK27"/>
      <x:c r="JZL27"/>
      <x:c r="JZM27"/>
      <x:c r="JZN27"/>
      <x:c r="JZO27"/>
      <x:c r="JZP27"/>
      <x:c r="JZQ27"/>
      <x:c r="JZR27"/>
      <x:c r="JZS27"/>
      <x:c r="JZT27"/>
      <x:c r="JZU27"/>
      <x:c r="JZV27"/>
      <x:c r="JZW27"/>
      <x:c r="JZX27"/>
      <x:c r="JZY27"/>
      <x:c r="JZZ27"/>
      <x:c r="KAA27"/>
      <x:c r="KAB27"/>
      <x:c r="KAC27"/>
      <x:c r="KAD27"/>
      <x:c r="KAE27"/>
      <x:c r="KAF27"/>
      <x:c r="KAG27"/>
      <x:c r="KAH27"/>
      <x:c r="KAI27"/>
      <x:c r="KAJ27"/>
      <x:c r="KAK27"/>
      <x:c r="KAL27"/>
      <x:c r="KAM27"/>
      <x:c r="KAN27"/>
      <x:c r="KAO27"/>
      <x:c r="KAP27"/>
      <x:c r="KAQ27"/>
      <x:c r="KAR27"/>
      <x:c r="KAS27"/>
      <x:c r="KAT27"/>
      <x:c r="KAU27"/>
      <x:c r="KAV27"/>
      <x:c r="KAW27"/>
      <x:c r="KAX27"/>
      <x:c r="KAY27"/>
      <x:c r="KAZ27"/>
      <x:c r="KBA27"/>
      <x:c r="KBB27"/>
      <x:c r="KBC27"/>
      <x:c r="KBD27"/>
      <x:c r="KBE27"/>
      <x:c r="KBF27"/>
      <x:c r="KBG27"/>
      <x:c r="KBH27"/>
      <x:c r="KBI27"/>
      <x:c r="KBJ27"/>
      <x:c r="KBK27"/>
      <x:c r="KBL27"/>
      <x:c r="KBM27"/>
      <x:c r="KBN27"/>
      <x:c r="KBO27"/>
      <x:c r="KBP27"/>
      <x:c r="KBQ27"/>
      <x:c r="KBR27"/>
      <x:c r="KBS27"/>
      <x:c r="KBT27"/>
      <x:c r="KBU27"/>
      <x:c r="KBV27"/>
      <x:c r="KBW27"/>
      <x:c r="KBX27"/>
      <x:c r="KBY27"/>
      <x:c r="KBZ27"/>
      <x:c r="KCA27"/>
      <x:c r="KCB27"/>
      <x:c r="KCC27"/>
      <x:c r="KCD27"/>
      <x:c r="KCE27"/>
      <x:c r="KCF27"/>
      <x:c r="KCG27"/>
      <x:c r="KCH27"/>
      <x:c r="KCI27"/>
      <x:c r="KCJ27"/>
      <x:c r="KCK27"/>
      <x:c r="KCL27"/>
      <x:c r="KCM27"/>
      <x:c r="KCN27"/>
      <x:c r="KCO27"/>
      <x:c r="KCP27"/>
      <x:c r="KCQ27"/>
      <x:c r="KCR27"/>
      <x:c r="KCS27"/>
      <x:c r="KCT27"/>
      <x:c r="KCU27"/>
      <x:c r="KCV27"/>
      <x:c r="KCW27"/>
      <x:c r="KCX27"/>
      <x:c r="KCY27"/>
      <x:c r="KCZ27"/>
      <x:c r="KDA27"/>
      <x:c r="KDB27"/>
      <x:c r="KDC27"/>
      <x:c r="KDD27"/>
      <x:c r="KDE27"/>
      <x:c r="KDF27"/>
      <x:c r="KDG27"/>
      <x:c r="KDH27"/>
      <x:c r="KDI27"/>
      <x:c r="KDJ27"/>
      <x:c r="KDK27"/>
      <x:c r="KDL27"/>
      <x:c r="KDM27"/>
      <x:c r="KDN27"/>
      <x:c r="KDO27"/>
      <x:c r="KDP27"/>
      <x:c r="KDQ27"/>
      <x:c r="KDR27"/>
      <x:c r="KDS27"/>
      <x:c r="KDT27"/>
      <x:c r="KDU27"/>
      <x:c r="KDV27"/>
      <x:c r="KDW27"/>
      <x:c r="KDX27"/>
      <x:c r="KDY27"/>
      <x:c r="KDZ27"/>
      <x:c r="KEA27"/>
      <x:c r="KEB27"/>
      <x:c r="KEC27"/>
      <x:c r="KED27"/>
      <x:c r="KEE27"/>
      <x:c r="KEF27"/>
      <x:c r="KEG27"/>
      <x:c r="KEH27"/>
      <x:c r="KEI27"/>
      <x:c r="KEJ27"/>
      <x:c r="KEK27"/>
      <x:c r="KEL27"/>
      <x:c r="KEM27"/>
      <x:c r="KEN27"/>
      <x:c r="KEO27"/>
      <x:c r="KEP27"/>
      <x:c r="KEQ27"/>
      <x:c r="KER27"/>
      <x:c r="KES27"/>
      <x:c r="KET27"/>
      <x:c r="KEU27"/>
      <x:c r="KEV27"/>
      <x:c r="KEW27"/>
      <x:c r="KEX27"/>
      <x:c r="KEY27"/>
      <x:c r="KEZ27"/>
      <x:c r="KFA27"/>
      <x:c r="KFB27"/>
      <x:c r="KFC27"/>
      <x:c r="KFD27"/>
      <x:c r="KFE27"/>
      <x:c r="KFF27"/>
      <x:c r="KFG27"/>
      <x:c r="KFH27"/>
      <x:c r="KFI27"/>
      <x:c r="KFJ27"/>
      <x:c r="KFK27"/>
      <x:c r="KFL27"/>
      <x:c r="KFM27"/>
      <x:c r="KFN27"/>
      <x:c r="KFO27"/>
      <x:c r="KFP27"/>
      <x:c r="KFQ27"/>
      <x:c r="KFR27"/>
      <x:c r="KFS27"/>
      <x:c r="KFT27"/>
      <x:c r="KFU27"/>
      <x:c r="KFV27"/>
      <x:c r="KFW27"/>
      <x:c r="KFX27"/>
      <x:c r="KFY27"/>
      <x:c r="KFZ27"/>
      <x:c r="KGA27"/>
      <x:c r="KGB27"/>
      <x:c r="KGC27"/>
      <x:c r="KGD27"/>
      <x:c r="KGE27"/>
      <x:c r="KGF27"/>
      <x:c r="KGG27"/>
      <x:c r="KGH27"/>
      <x:c r="KGI27"/>
      <x:c r="KGJ27"/>
      <x:c r="KGK27"/>
      <x:c r="KGL27"/>
      <x:c r="KGM27"/>
      <x:c r="KGN27"/>
      <x:c r="KGO27"/>
      <x:c r="KGP27"/>
      <x:c r="KGQ27"/>
      <x:c r="KGR27"/>
      <x:c r="KGS27"/>
      <x:c r="KGT27"/>
      <x:c r="KGU27"/>
      <x:c r="KGV27"/>
      <x:c r="KGW27"/>
      <x:c r="KGX27"/>
      <x:c r="KGY27"/>
      <x:c r="KGZ27"/>
      <x:c r="KHA27"/>
      <x:c r="KHB27"/>
      <x:c r="KHC27"/>
      <x:c r="KHD27"/>
      <x:c r="KHE27"/>
      <x:c r="KHF27"/>
      <x:c r="KHG27"/>
      <x:c r="KHH27"/>
      <x:c r="KHI27"/>
      <x:c r="KHJ27"/>
      <x:c r="KHK27"/>
      <x:c r="KHL27"/>
      <x:c r="KHM27"/>
      <x:c r="KHN27"/>
      <x:c r="KHO27"/>
      <x:c r="KHP27"/>
      <x:c r="KHQ27"/>
      <x:c r="KHR27"/>
      <x:c r="KHS27"/>
      <x:c r="KHT27"/>
      <x:c r="KHU27"/>
      <x:c r="KHV27"/>
      <x:c r="KHW27"/>
      <x:c r="KHX27"/>
      <x:c r="KHY27"/>
      <x:c r="KHZ27"/>
      <x:c r="KIA27"/>
      <x:c r="KIB27"/>
      <x:c r="KIC27"/>
      <x:c r="KID27"/>
      <x:c r="KIE27"/>
      <x:c r="KIF27"/>
      <x:c r="KIG27"/>
      <x:c r="KIH27"/>
      <x:c r="KII27"/>
      <x:c r="KIJ27"/>
      <x:c r="KIK27"/>
      <x:c r="KIL27"/>
      <x:c r="KIM27"/>
      <x:c r="KIN27"/>
      <x:c r="KIO27"/>
      <x:c r="KIP27"/>
      <x:c r="KIQ27"/>
      <x:c r="KIR27"/>
      <x:c r="KIS27"/>
      <x:c r="KIT27"/>
      <x:c r="KIU27"/>
      <x:c r="KIV27"/>
      <x:c r="KIW27"/>
      <x:c r="KIX27"/>
      <x:c r="KIY27"/>
      <x:c r="KIZ27"/>
      <x:c r="KJA27"/>
      <x:c r="KJB27"/>
      <x:c r="KJC27"/>
      <x:c r="KJD27"/>
      <x:c r="KJE27"/>
      <x:c r="KJF27"/>
      <x:c r="KJG27"/>
      <x:c r="KJH27"/>
      <x:c r="KJI27"/>
      <x:c r="KJJ27"/>
      <x:c r="KJK27"/>
      <x:c r="KJL27"/>
      <x:c r="KJM27"/>
      <x:c r="KJN27"/>
      <x:c r="KJO27"/>
      <x:c r="KJP27"/>
      <x:c r="KJQ27"/>
      <x:c r="KJR27"/>
      <x:c r="KJS27"/>
      <x:c r="KJT27"/>
      <x:c r="KJU27"/>
      <x:c r="KJV27"/>
      <x:c r="KJW27"/>
      <x:c r="KJX27"/>
      <x:c r="KJY27"/>
      <x:c r="KJZ27"/>
      <x:c r="KKA27"/>
      <x:c r="KKB27"/>
      <x:c r="KKC27"/>
      <x:c r="KKD27"/>
      <x:c r="KKE27"/>
      <x:c r="KKF27"/>
      <x:c r="KKG27"/>
      <x:c r="KKH27"/>
      <x:c r="KKI27"/>
      <x:c r="KKJ27"/>
      <x:c r="KKK27"/>
      <x:c r="KKL27"/>
      <x:c r="KKM27"/>
      <x:c r="KKN27"/>
      <x:c r="KKO27"/>
      <x:c r="KKP27"/>
      <x:c r="KKQ27"/>
      <x:c r="KKR27"/>
      <x:c r="KKS27"/>
      <x:c r="KKT27"/>
      <x:c r="KKU27"/>
      <x:c r="KKV27"/>
      <x:c r="KKW27"/>
      <x:c r="KKX27"/>
      <x:c r="KKY27"/>
      <x:c r="KKZ27"/>
      <x:c r="KLA27"/>
      <x:c r="KLB27"/>
      <x:c r="KLC27"/>
      <x:c r="KLD27"/>
      <x:c r="KLE27"/>
      <x:c r="KLF27"/>
      <x:c r="KLG27"/>
      <x:c r="KLH27"/>
      <x:c r="KLI27"/>
      <x:c r="KLJ27"/>
      <x:c r="KLK27"/>
      <x:c r="KLL27"/>
      <x:c r="KLM27"/>
      <x:c r="KLN27"/>
      <x:c r="KLO27"/>
      <x:c r="KLP27"/>
      <x:c r="KLQ27"/>
      <x:c r="KLR27"/>
      <x:c r="KLS27"/>
      <x:c r="KLT27"/>
      <x:c r="KLU27"/>
      <x:c r="KLV27"/>
      <x:c r="KLW27"/>
      <x:c r="KLX27"/>
      <x:c r="KLY27"/>
      <x:c r="KLZ27"/>
      <x:c r="KMA27"/>
      <x:c r="KMB27"/>
      <x:c r="KMC27"/>
      <x:c r="KMD27"/>
      <x:c r="KME27"/>
      <x:c r="KMF27"/>
      <x:c r="KMG27"/>
      <x:c r="KMH27"/>
      <x:c r="KMI27"/>
      <x:c r="KMJ27"/>
      <x:c r="KMK27"/>
      <x:c r="KML27"/>
      <x:c r="KMM27"/>
      <x:c r="KMN27"/>
      <x:c r="KMO27"/>
      <x:c r="KMP27"/>
      <x:c r="KMQ27"/>
      <x:c r="KMR27"/>
      <x:c r="KMS27"/>
      <x:c r="KMT27"/>
      <x:c r="KMU27"/>
      <x:c r="KMV27"/>
      <x:c r="KMW27"/>
      <x:c r="KMX27"/>
      <x:c r="KMY27"/>
      <x:c r="KMZ27"/>
      <x:c r="KNA27"/>
      <x:c r="KNB27"/>
      <x:c r="KNC27"/>
      <x:c r="KND27"/>
      <x:c r="KNE27"/>
      <x:c r="KNF27"/>
      <x:c r="KNG27"/>
      <x:c r="KNH27"/>
      <x:c r="KNI27"/>
      <x:c r="KNJ27"/>
      <x:c r="KNK27"/>
      <x:c r="KNL27"/>
      <x:c r="KNM27"/>
      <x:c r="KNN27"/>
      <x:c r="KNO27"/>
      <x:c r="KNP27"/>
      <x:c r="KNQ27"/>
      <x:c r="KNR27"/>
      <x:c r="KNS27"/>
      <x:c r="KNT27"/>
      <x:c r="KNU27"/>
      <x:c r="KNV27"/>
      <x:c r="KNW27"/>
      <x:c r="KNX27"/>
      <x:c r="KNY27"/>
      <x:c r="KNZ27"/>
      <x:c r="KOA27"/>
      <x:c r="KOB27"/>
      <x:c r="KOC27"/>
      <x:c r="KOD27"/>
      <x:c r="KOE27"/>
      <x:c r="KOF27"/>
      <x:c r="KOG27"/>
      <x:c r="KOH27"/>
      <x:c r="KOI27"/>
      <x:c r="KOJ27"/>
      <x:c r="KOK27"/>
      <x:c r="KOL27"/>
      <x:c r="KOM27"/>
      <x:c r="KON27"/>
      <x:c r="KOO27"/>
      <x:c r="KOP27"/>
      <x:c r="KOQ27"/>
      <x:c r="KOR27"/>
      <x:c r="KOS27"/>
      <x:c r="KOT27"/>
      <x:c r="KOU27"/>
      <x:c r="KOV27"/>
      <x:c r="KOW27"/>
      <x:c r="KOX27"/>
      <x:c r="KOY27"/>
      <x:c r="KOZ27"/>
      <x:c r="KPA27"/>
      <x:c r="KPB27"/>
      <x:c r="KPC27"/>
      <x:c r="KPD27"/>
      <x:c r="KPE27"/>
      <x:c r="KPF27"/>
      <x:c r="KPG27"/>
      <x:c r="KPH27"/>
      <x:c r="KPI27"/>
      <x:c r="KPJ27"/>
      <x:c r="KPK27"/>
      <x:c r="KPL27"/>
      <x:c r="KPM27"/>
      <x:c r="KPN27"/>
      <x:c r="KPO27"/>
      <x:c r="KPP27"/>
      <x:c r="KPQ27"/>
      <x:c r="KPR27"/>
      <x:c r="KPS27"/>
      <x:c r="KPT27"/>
      <x:c r="KPU27"/>
      <x:c r="KPV27"/>
      <x:c r="KPW27"/>
      <x:c r="KPX27"/>
      <x:c r="KPY27"/>
      <x:c r="KPZ27"/>
      <x:c r="KQA27"/>
      <x:c r="KQB27"/>
      <x:c r="KQC27"/>
      <x:c r="KQD27"/>
      <x:c r="KQE27"/>
      <x:c r="KQF27"/>
      <x:c r="KQG27"/>
      <x:c r="KQH27"/>
      <x:c r="KQI27"/>
      <x:c r="KQJ27"/>
      <x:c r="KQK27"/>
      <x:c r="KQL27"/>
      <x:c r="KQM27"/>
      <x:c r="KQN27"/>
      <x:c r="KQO27"/>
      <x:c r="KQP27"/>
      <x:c r="KQQ27"/>
      <x:c r="KQR27"/>
      <x:c r="KQS27"/>
      <x:c r="KQT27"/>
      <x:c r="KQU27"/>
      <x:c r="KQV27"/>
      <x:c r="KQW27"/>
      <x:c r="KQX27"/>
      <x:c r="KQY27"/>
      <x:c r="KQZ27"/>
      <x:c r="KRA27"/>
      <x:c r="KRB27"/>
      <x:c r="KRC27"/>
      <x:c r="KRD27"/>
      <x:c r="KRE27"/>
      <x:c r="KRF27"/>
      <x:c r="KRG27"/>
      <x:c r="KRH27"/>
      <x:c r="KRI27"/>
      <x:c r="KRJ27"/>
      <x:c r="KRK27"/>
      <x:c r="KRL27"/>
      <x:c r="KRM27"/>
      <x:c r="KRN27"/>
      <x:c r="KRO27"/>
      <x:c r="KRP27"/>
      <x:c r="KRQ27"/>
      <x:c r="KRR27"/>
      <x:c r="KRS27"/>
      <x:c r="KRT27"/>
      <x:c r="KRU27"/>
      <x:c r="KRV27"/>
      <x:c r="KRW27"/>
      <x:c r="KRX27"/>
      <x:c r="KRY27"/>
      <x:c r="KRZ27"/>
      <x:c r="KSA27"/>
      <x:c r="KSB27"/>
      <x:c r="KSC27"/>
      <x:c r="KSD27"/>
      <x:c r="KSE27"/>
      <x:c r="KSF27"/>
      <x:c r="KSG27"/>
      <x:c r="KSH27"/>
      <x:c r="KSI27"/>
      <x:c r="KSJ27"/>
      <x:c r="KSK27"/>
      <x:c r="KSL27"/>
      <x:c r="KSM27"/>
      <x:c r="KSN27"/>
      <x:c r="KSO27"/>
      <x:c r="KSP27"/>
      <x:c r="KSQ27"/>
      <x:c r="KSR27"/>
      <x:c r="KSS27"/>
      <x:c r="KST27"/>
      <x:c r="KSU27"/>
      <x:c r="KSV27"/>
      <x:c r="KSW27"/>
      <x:c r="KSX27"/>
      <x:c r="KSY27"/>
      <x:c r="KSZ27"/>
      <x:c r="KTA27"/>
      <x:c r="KTB27"/>
      <x:c r="KTC27"/>
      <x:c r="KTD27"/>
      <x:c r="KTE27"/>
      <x:c r="KTF27"/>
      <x:c r="KTG27"/>
      <x:c r="KTH27"/>
      <x:c r="KTI27"/>
      <x:c r="KTJ27"/>
      <x:c r="KTK27"/>
      <x:c r="KTL27"/>
      <x:c r="KTM27"/>
      <x:c r="KTN27"/>
      <x:c r="KTO27"/>
      <x:c r="KTP27"/>
      <x:c r="KTQ27"/>
      <x:c r="KTR27"/>
      <x:c r="KTS27"/>
      <x:c r="KTT27"/>
      <x:c r="KTU27"/>
      <x:c r="KTV27"/>
      <x:c r="KTW27"/>
      <x:c r="KTX27"/>
      <x:c r="KTY27"/>
      <x:c r="KTZ27"/>
      <x:c r="KUA27"/>
      <x:c r="KUB27"/>
      <x:c r="KUC27"/>
      <x:c r="KUD27"/>
      <x:c r="KUE27"/>
      <x:c r="KUF27"/>
      <x:c r="KUG27"/>
      <x:c r="KUH27"/>
      <x:c r="KUI27"/>
      <x:c r="KUJ27"/>
      <x:c r="KUK27"/>
      <x:c r="KUL27"/>
      <x:c r="KUM27"/>
      <x:c r="KUN27"/>
      <x:c r="KUO27"/>
      <x:c r="KUP27"/>
      <x:c r="KUQ27"/>
      <x:c r="KUR27"/>
      <x:c r="KUS27"/>
      <x:c r="KUT27"/>
      <x:c r="KUU27"/>
      <x:c r="KUV27"/>
      <x:c r="KUW27"/>
      <x:c r="KUX27"/>
      <x:c r="KUY27"/>
      <x:c r="KUZ27"/>
      <x:c r="KVA27"/>
      <x:c r="KVB27"/>
      <x:c r="KVC27"/>
      <x:c r="KVD27"/>
      <x:c r="KVE27"/>
      <x:c r="KVF27"/>
      <x:c r="KVG27"/>
      <x:c r="KVH27"/>
      <x:c r="KVI27"/>
      <x:c r="KVJ27"/>
      <x:c r="KVK27"/>
      <x:c r="KVL27"/>
      <x:c r="KVM27"/>
      <x:c r="KVN27"/>
      <x:c r="KVO27"/>
      <x:c r="KVP27"/>
      <x:c r="KVQ27"/>
      <x:c r="KVR27"/>
      <x:c r="KVS27"/>
      <x:c r="KVT27"/>
      <x:c r="KVU27"/>
      <x:c r="KVV27"/>
      <x:c r="KVW27"/>
      <x:c r="KVX27"/>
      <x:c r="KVY27"/>
      <x:c r="KVZ27"/>
      <x:c r="KWA27"/>
      <x:c r="KWB27"/>
      <x:c r="KWC27"/>
      <x:c r="KWD27"/>
      <x:c r="KWE27"/>
      <x:c r="KWF27"/>
      <x:c r="KWG27"/>
      <x:c r="KWH27"/>
      <x:c r="KWI27"/>
      <x:c r="KWJ27"/>
      <x:c r="KWK27"/>
      <x:c r="KWL27"/>
      <x:c r="KWM27"/>
      <x:c r="KWN27"/>
      <x:c r="KWO27"/>
      <x:c r="KWP27"/>
      <x:c r="KWQ27"/>
      <x:c r="KWR27"/>
      <x:c r="KWS27"/>
      <x:c r="KWT27"/>
      <x:c r="KWU27"/>
      <x:c r="KWV27"/>
      <x:c r="KWW27"/>
      <x:c r="KWX27"/>
      <x:c r="KWY27"/>
      <x:c r="KWZ27"/>
      <x:c r="KXA27"/>
      <x:c r="KXB27"/>
      <x:c r="KXC27"/>
      <x:c r="KXD27"/>
      <x:c r="KXE27"/>
      <x:c r="KXF27"/>
      <x:c r="KXG27"/>
      <x:c r="KXH27"/>
      <x:c r="KXI27"/>
      <x:c r="KXJ27"/>
      <x:c r="KXK27"/>
      <x:c r="KXL27"/>
      <x:c r="KXM27"/>
      <x:c r="KXN27"/>
      <x:c r="KXO27"/>
      <x:c r="KXP27"/>
      <x:c r="KXQ27"/>
      <x:c r="KXR27"/>
      <x:c r="KXS27"/>
      <x:c r="KXT27"/>
      <x:c r="KXU27"/>
      <x:c r="KXV27"/>
      <x:c r="KXW27"/>
      <x:c r="KXX27"/>
      <x:c r="KXY27"/>
      <x:c r="KXZ27"/>
      <x:c r="KYA27"/>
      <x:c r="KYB27"/>
      <x:c r="KYC27"/>
      <x:c r="KYD27"/>
      <x:c r="KYE27"/>
      <x:c r="KYF27"/>
      <x:c r="KYG27"/>
      <x:c r="KYH27"/>
      <x:c r="KYI27"/>
      <x:c r="KYJ27"/>
      <x:c r="KYK27"/>
      <x:c r="KYL27"/>
      <x:c r="KYM27"/>
      <x:c r="KYN27"/>
      <x:c r="KYO27"/>
      <x:c r="KYP27"/>
      <x:c r="KYQ27"/>
      <x:c r="KYR27"/>
      <x:c r="KYS27"/>
      <x:c r="KYT27"/>
      <x:c r="KYU27"/>
      <x:c r="KYV27"/>
      <x:c r="KYW27"/>
      <x:c r="KYX27"/>
      <x:c r="KYY27"/>
      <x:c r="KYZ27"/>
      <x:c r="KZA27"/>
      <x:c r="KZB27"/>
      <x:c r="KZC27"/>
      <x:c r="KZD27"/>
      <x:c r="KZE27"/>
      <x:c r="KZF27"/>
      <x:c r="KZG27"/>
      <x:c r="KZH27"/>
      <x:c r="KZI27"/>
      <x:c r="KZJ27"/>
      <x:c r="KZK27"/>
      <x:c r="KZL27"/>
      <x:c r="KZM27"/>
      <x:c r="KZN27"/>
      <x:c r="KZO27"/>
      <x:c r="KZP27"/>
      <x:c r="KZQ27"/>
      <x:c r="KZR27"/>
      <x:c r="KZS27"/>
      <x:c r="KZT27"/>
      <x:c r="KZU27"/>
      <x:c r="KZV27"/>
      <x:c r="KZW27"/>
      <x:c r="KZX27"/>
      <x:c r="KZY27"/>
      <x:c r="KZZ27"/>
      <x:c r="LAA27"/>
      <x:c r="LAB27"/>
      <x:c r="LAC27"/>
      <x:c r="LAD27"/>
      <x:c r="LAE27"/>
      <x:c r="LAF27"/>
      <x:c r="LAG27"/>
      <x:c r="LAH27"/>
      <x:c r="LAI27"/>
      <x:c r="LAJ27"/>
      <x:c r="LAK27"/>
      <x:c r="LAL27"/>
      <x:c r="LAM27"/>
      <x:c r="LAN27"/>
      <x:c r="LAO27"/>
      <x:c r="LAP27"/>
      <x:c r="LAQ27"/>
      <x:c r="LAR27"/>
      <x:c r="LAS27"/>
      <x:c r="LAT27"/>
      <x:c r="LAU27"/>
      <x:c r="LAV27"/>
      <x:c r="LAW27"/>
      <x:c r="LAX27"/>
      <x:c r="LAY27"/>
      <x:c r="LAZ27"/>
      <x:c r="LBA27"/>
      <x:c r="LBB27"/>
      <x:c r="LBC27"/>
      <x:c r="LBD27"/>
      <x:c r="LBE27"/>
      <x:c r="LBF27"/>
      <x:c r="LBG27"/>
      <x:c r="LBH27"/>
      <x:c r="LBI27"/>
      <x:c r="LBJ27"/>
      <x:c r="LBK27"/>
      <x:c r="LBL27"/>
      <x:c r="LBM27"/>
      <x:c r="LBN27"/>
      <x:c r="LBO27"/>
      <x:c r="LBP27"/>
      <x:c r="LBQ27"/>
      <x:c r="LBR27"/>
      <x:c r="LBS27"/>
      <x:c r="LBT27"/>
      <x:c r="LBU27"/>
      <x:c r="LBV27"/>
      <x:c r="LBW27"/>
      <x:c r="LBX27"/>
      <x:c r="LBY27"/>
      <x:c r="LBZ27"/>
      <x:c r="LCA27"/>
      <x:c r="LCB27"/>
      <x:c r="LCC27"/>
      <x:c r="LCD27"/>
      <x:c r="LCE27"/>
      <x:c r="LCF27"/>
      <x:c r="LCG27"/>
      <x:c r="LCH27"/>
      <x:c r="LCI27"/>
      <x:c r="LCJ27"/>
      <x:c r="LCK27"/>
      <x:c r="LCL27"/>
      <x:c r="LCM27"/>
      <x:c r="LCN27"/>
      <x:c r="LCO27"/>
      <x:c r="LCP27"/>
      <x:c r="LCQ27"/>
      <x:c r="LCR27"/>
      <x:c r="LCS27"/>
      <x:c r="LCT27"/>
      <x:c r="LCU27"/>
      <x:c r="LCV27"/>
      <x:c r="LCW27"/>
      <x:c r="LCX27"/>
      <x:c r="LCY27"/>
      <x:c r="LCZ27"/>
      <x:c r="LDA27"/>
      <x:c r="LDB27"/>
      <x:c r="LDC27"/>
      <x:c r="LDD27"/>
      <x:c r="LDE27"/>
      <x:c r="LDF27"/>
      <x:c r="LDG27"/>
      <x:c r="LDH27"/>
      <x:c r="LDI27"/>
      <x:c r="LDJ27"/>
      <x:c r="LDK27"/>
      <x:c r="LDL27"/>
      <x:c r="LDM27"/>
      <x:c r="LDN27"/>
      <x:c r="LDO27"/>
      <x:c r="LDP27"/>
      <x:c r="LDQ27"/>
      <x:c r="LDR27"/>
      <x:c r="LDS27"/>
      <x:c r="LDT27"/>
      <x:c r="LDU27"/>
      <x:c r="LDV27"/>
      <x:c r="LDW27"/>
      <x:c r="LDX27"/>
      <x:c r="LDY27"/>
      <x:c r="LDZ27"/>
      <x:c r="LEA27"/>
      <x:c r="LEB27"/>
      <x:c r="LEC27"/>
      <x:c r="LED27"/>
      <x:c r="LEE27"/>
      <x:c r="LEF27"/>
      <x:c r="LEG27"/>
      <x:c r="LEH27"/>
      <x:c r="LEI27"/>
      <x:c r="LEJ27"/>
      <x:c r="LEK27"/>
      <x:c r="LEL27"/>
      <x:c r="LEM27"/>
      <x:c r="LEN27"/>
      <x:c r="LEO27"/>
      <x:c r="LEP27"/>
      <x:c r="LEQ27"/>
      <x:c r="LER27"/>
      <x:c r="LES27"/>
      <x:c r="LET27"/>
      <x:c r="LEU27"/>
      <x:c r="LEV27"/>
      <x:c r="LEW27"/>
      <x:c r="LEX27"/>
      <x:c r="LEY27"/>
      <x:c r="LEZ27"/>
      <x:c r="LFA27"/>
      <x:c r="LFB27"/>
      <x:c r="LFC27"/>
      <x:c r="LFD27"/>
      <x:c r="LFE27"/>
      <x:c r="LFF27"/>
      <x:c r="LFG27"/>
      <x:c r="LFH27"/>
      <x:c r="LFI27"/>
      <x:c r="LFJ27"/>
      <x:c r="LFK27"/>
      <x:c r="LFL27"/>
      <x:c r="LFM27"/>
      <x:c r="LFN27"/>
      <x:c r="LFO27"/>
      <x:c r="LFP27"/>
      <x:c r="LFQ27"/>
      <x:c r="LFR27"/>
      <x:c r="LFS27"/>
      <x:c r="LFT27"/>
      <x:c r="LFU27"/>
      <x:c r="LFV27"/>
      <x:c r="LFW27"/>
      <x:c r="LFX27"/>
      <x:c r="LFY27"/>
      <x:c r="LFZ27"/>
      <x:c r="LGA27"/>
      <x:c r="LGB27"/>
      <x:c r="LGC27"/>
      <x:c r="LGD27"/>
      <x:c r="LGE27"/>
      <x:c r="LGF27"/>
      <x:c r="LGG27"/>
      <x:c r="LGH27"/>
      <x:c r="LGI27"/>
      <x:c r="LGJ27"/>
      <x:c r="LGK27"/>
      <x:c r="LGL27"/>
      <x:c r="LGM27"/>
      <x:c r="LGN27"/>
      <x:c r="LGO27"/>
      <x:c r="LGP27"/>
      <x:c r="LGQ27"/>
      <x:c r="LGR27"/>
      <x:c r="LGS27"/>
      <x:c r="LGT27"/>
      <x:c r="LGU27"/>
      <x:c r="LGV27"/>
      <x:c r="LGW27"/>
      <x:c r="LGX27"/>
      <x:c r="LGY27"/>
      <x:c r="LGZ27"/>
      <x:c r="LHA27"/>
      <x:c r="LHB27"/>
      <x:c r="LHC27"/>
      <x:c r="LHD27"/>
      <x:c r="LHE27"/>
      <x:c r="LHF27"/>
      <x:c r="LHG27"/>
      <x:c r="LHH27"/>
      <x:c r="LHI27"/>
      <x:c r="LHJ27"/>
      <x:c r="LHK27"/>
      <x:c r="LHL27"/>
      <x:c r="LHM27"/>
      <x:c r="LHN27"/>
      <x:c r="LHO27"/>
      <x:c r="LHP27"/>
      <x:c r="LHQ27"/>
      <x:c r="LHR27"/>
      <x:c r="LHS27"/>
      <x:c r="LHT27"/>
      <x:c r="LHU27"/>
      <x:c r="LHV27"/>
      <x:c r="LHW27"/>
      <x:c r="LHX27"/>
      <x:c r="LHY27"/>
      <x:c r="LHZ27"/>
      <x:c r="LIA27"/>
      <x:c r="LIB27"/>
      <x:c r="LIC27"/>
      <x:c r="LID27"/>
      <x:c r="LIE27"/>
      <x:c r="LIF27"/>
      <x:c r="LIG27"/>
      <x:c r="LIH27"/>
      <x:c r="LII27"/>
      <x:c r="LIJ27"/>
      <x:c r="LIK27"/>
      <x:c r="LIL27"/>
      <x:c r="LIM27"/>
      <x:c r="LIN27"/>
      <x:c r="LIO27"/>
      <x:c r="LIP27"/>
      <x:c r="LIQ27"/>
      <x:c r="LIR27"/>
      <x:c r="LIS27"/>
      <x:c r="LIT27"/>
      <x:c r="LIU27"/>
      <x:c r="LIV27"/>
      <x:c r="LIW27"/>
      <x:c r="LIX27"/>
      <x:c r="LIY27"/>
      <x:c r="LIZ27"/>
      <x:c r="LJA27"/>
      <x:c r="LJB27"/>
      <x:c r="LJC27"/>
      <x:c r="LJD27"/>
      <x:c r="LJE27"/>
      <x:c r="LJF27"/>
      <x:c r="LJG27"/>
      <x:c r="LJH27"/>
      <x:c r="LJI27"/>
      <x:c r="LJJ27"/>
      <x:c r="LJK27"/>
      <x:c r="LJL27"/>
      <x:c r="LJM27"/>
      <x:c r="LJN27"/>
      <x:c r="LJO27"/>
      <x:c r="LJP27"/>
      <x:c r="LJQ27"/>
      <x:c r="LJR27"/>
      <x:c r="LJS27"/>
      <x:c r="LJT27"/>
      <x:c r="LJU27"/>
      <x:c r="LJV27"/>
      <x:c r="LJW27"/>
      <x:c r="LJX27"/>
      <x:c r="LJY27"/>
      <x:c r="LJZ27"/>
      <x:c r="LKA27"/>
      <x:c r="LKB27"/>
      <x:c r="LKC27"/>
      <x:c r="LKD27"/>
      <x:c r="LKE27"/>
      <x:c r="LKF27"/>
      <x:c r="LKG27"/>
      <x:c r="LKH27"/>
      <x:c r="LKI27"/>
      <x:c r="LKJ27"/>
      <x:c r="LKK27"/>
      <x:c r="LKL27"/>
      <x:c r="LKM27"/>
      <x:c r="LKN27"/>
      <x:c r="LKO27"/>
      <x:c r="LKP27"/>
      <x:c r="LKQ27"/>
      <x:c r="LKR27"/>
      <x:c r="LKS27"/>
      <x:c r="LKT27"/>
      <x:c r="LKU27"/>
      <x:c r="LKV27"/>
      <x:c r="LKW27"/>
      <x:c r="LKX27"/>
      <x:c r="LKY27"/>
      <x:c r="LKZ27"/>
      <x:c r="LLA27"/>
      <x:c r="LLB27"/>
      <x:c r="LLC27"/>
      <x:c r="LLD27"/>
      <x:c r="LLE27"/>
      <x:c r="LLF27"/>
      <x:c r="LLG27"/>
      <x:c r="LLH27"/>
      <x:c r="LLI27"/>
      <x:c r="LLJ27"/>
      <x:c r="LLK27"/>
      <x:c r="LLL27"/>
      <x:c r="LLM27"/>
      <x:c r="LLN27"/>
      <x:c r="LLO27"/>
      <x:c r="LLP27"/>
      <x:c r="LLQ27"/>
      <x:c r="LLR27"/>
      <x:c r="LLS27"/>
      <x:c r="LLT27"/>
      <x:c r="LLU27"/>
      <x:c r="LLV27"/>
      <x:c r="LLW27"/>
      <x:c r="LLX27"/>
      <x:c r="LLY27"/>
      <x:c r="LLZ27"/>
      <x:c r="LMA27"/>
      <x:c r="LMB27"/>
      <x:c r="LMC27"/>
      <x:c r="LMD27"/>
      <x:c r="LME27"/>
      <x:c r="LMF27"/>
      <x:c r="LMG27"/>
      <x:c r="LMH27"/>
      <x:c r="LMI27"/>
      <x:c r="LMJ27"/>
      <x:c r="LMK27"/>
      <x:c r="LML27"/>
      <x:c r="LMM27"/>
      <x:c r="LMN27"/>
      <x:c r="LMO27"/>
      <x:c r="LMP27"/>
      <x:c r="LMQ27"/>
      <x:c r="LMR27"/>
      <x:c r="LMS27"/>
      <x:c r="LMT27"/>
      <x:c r="LMU27"/>
      <x:c r="LMV27"/>
      <x:c r="LMW27"/>
      <x:c r="LMX27"/>
      <x:c r="LMY27"/>
      <x:c r="LMZ27"/>
      <x:c r="LNA27"/>
      <x:c r="LNB27"/>
      <x:c r="LNC27"/>
      <x:c r="LND27"/>
      <x:c r="LNE27"/>
      <x:c r="LNF27"/>
      <x:c r="LNG27"/>
      <x:c r="LNH27"/>
      <x:c r="LNI27"/>
      <x:c r="LNJ27"/>
      <x:c r="LNK27"/>
      <x:c r="LNL27"/>
      <x:c r="LNM27"/>
      <x:c r="LNN27"/>
      <x:c r="LNO27"/>
      <x:c r="LNP27"/>
      <x:c r="LNQ27"/>
      <x:c r="LNR27"/>
      <x:c r="LNS27"/>
      <x:c r="LNT27"/>
      <x:c r="LNU27"/>
      <x:c r="LNV27"/>
      <x:c r="LNW27"/>
      <x:c r="LNX27"/>
      <x:c r="LNY27"/>
      <x:c r="LNZ27"/>
      <x:c r="LOA27"/>
      <x:c r="LOB27"/>
      <x:c r="LOC27"/>
      <x:c r="LOD27"/>
      <x:c r="LOE27"/>
      <x:c r="LOF27"/>
      <x:c r="LOG27"/>
      <x:c r="LOH27"/>
      <x:c r="LOI27"/>
      <x:c r="LOJ27"/>
      <x:c r="LOK27"/>
      <x:c r="LOL27"/>
      <x:c r="LOM27"/>
      <x:c r="LON27"/>
      <x:c r="LOO27"/>
      <x:c r="LOP27"/>
      <x:c r="LOQ27"/>
      <x:c r="LOR27"/>
      <x:c r="LOS27"/>
      <x:c r="LOT27"/>
      <x:c r="LOU27"/>
      <x:c r="LOV27"/>
      <x:c r="LOW27"/>
      <x:c r="LOX27"/>
      <x:c r="LOY27"/>
      <x:c r="LOZ27"/>
      <x:c r="LPA27"/>
      <x:c r="LPB27"/>
      <x:c r="LPC27"/>
      <x:c r="LPD27"/>
      <x:c r="LPE27"/>
      <x:c r="LPF27"/>
      <x:c r="LPG27"/>
      <x:c r="LPH27"/>
      <x:c r="LPI27"/>
      <x:c r="LPJ27"/>
      <x:c r="LPK27"/>
      <x:c r="LPL27"/>
      <x:c r="LPM27"/>
      <x:c r="LPN27"/>
      <x:c r="LPO27"/>
      <x:c r="LPP27"/>
      <x:c r="LPQ27"/>
      <x:c r="LPR27"/>
      <x:c r="LPS27"/>
      <x:c r="LPT27"/>
      <x:c r="LPU27"/>
      <x:c r="LPV27"/>
      <x:c r="LPW27"/>
      <x:c r="LPX27"/>
      <x:c r="LPY27"/>
      <x:c r="LPZ27"/>
      <x:c r="LQA27"/>
      <x:c r="LQB27"/>
      <x:c r="LQC27"/>
      <x:c r="LQD27"/>
      <x:c r="LQE27"/>
      <x:c r="LQF27"/>
      <x:c r="LQG27"/>
      <x:c r="LQH27"/>
      <x:c r="LQI27"/>
      <x:c r="LQJ27"/>
      <x:c r="LQK27"/>
      <x:c r="LQL27"/>
      <x:c r="LQM27"/>
      <x:c r="LQN27"/>
      <x:c r="LQO27"/>
      <x:c r="LQP27"/>
      <x:c r="LQQ27"/>
      <x:c r="LQR27"/>
      <x:c r="LQS27"/>
      <x:c r="LQT27"/>
      <x:c r="LQU27"/>
      <x:c r="LQV27"/>
      <x:c r="LQW27"/>
      <x:c r="LQX27"/>
      <x:c r="LQY27"/>
      <x:c r="LQZ27"/>
      <x:c r="LRA27"/>
      <x:c r="LRB27"/>
      <x:c r="LRC27"/>
      <x:c r="LRD27"/>
      <x:c r="LRE27"/>
      <x:c r="LRF27"/>
      <x:c r="LRG27"/>
      <x:c r="LRH27"/>
      <x:c r="LRI27"/>
      <x:c r="LRJ27"/>
      <x:c r="LRK27"/>
      <x:c r="LRL27"/>
      <x:c r="LRM27"/>
      <x:c r="LRN27"/>
      <x:c r="LRO27"/>
      <x:c r="LRP27"/>
      <x:c r="LRQ27"/>
      <x:c r="LRR27"/>
      <x:c r="LRS27"/>
      <x:c r="LRT27"/>
      <x:c r="LRU27"/>
      <x:c r="LRV27"/>
      <x:c r="LRW27"/>
      <x:c r="LRX27"/>
      <x:c r="LRY27"/>
      <x:c r="LRZ27"/>
      <x:c r="LSA27"/>
      <x:c r="LSB27"/>
      <x:c r="LSC27"/>
      <x:c r="LSD27"/>
      <x:c r="LSE27"/>
      <x:c r="LSF27"/>
      <x:c r="LSG27"/>
      <x:c r="LSH27"/>
      <x:c r="LSI27"/>
      <x:c r="LSJ27"/>
      <x:c r="LSK27"/>
      <x:c r="LSL27"/>
      <x:c r="LSM27"/>
      <x:c r="LSN27"/>
      <x:c r="LSO27"/>
      <x:c r="LSP27"/>
      <x:c r="LSQ27"/>
      <x:c r="LSR27"/>
      <x:c r="LSS27"/>
      <x:c r="LST27"/>
      <x:c r="LSU27"/>
      <x:c r="LSV27"/>
      <x:c r="LSW27"/>
      <x:c r="LSX27"/>
      <x:c r="LSY27"/>
      <x:c r="LSZ27"/>
      <x:c r="LTA27"/>
      <x:c r="LTB27"/>
      <x:c r="LTC27"/>
      <x:c r="LTD27"/>
      <x:c r="LTE27"/>
      <x:c r="LTF27"/>
      <x:c r="LTG27"/>
      <x:c r="LTH27"/>
      <x:c r="LTI27"/>
      <x:c r="LTJ27"/>
      <x:c r="LTK27"/>
      <x:c r="LTL27"/>
      <x:c r="LTM27"/>
      <x:c r="LTN27"/>
      <x:c r="LTO27"/>
      <x:c r="LTP27"/>
      <x:c r="LTQ27"/>
      <x:c r="LTR27"/>
      <x:c r="LTS27"/>
      <x:c r="LTT27"/>
      <x:c r="LTU27"/>
      <x:c r="LTV27"/>
      <x:c r="LTW27"/>
      <x:c r="LTX27"/>
      <x:c r="LTY27"/>
      <x:c r="LTZ27"/>
      <x:c r="LUA27"/>
      <x:c r="LUB27"/>
      <x:c r="LUC27"/>
      <x:c r="LUD27"/>
      <x:c r="LUE27"/>
      <x:c r="LUF27"/>
      <x:c r="LUG27"/>
      <x:c r="LUH27"/>
      <x:c r="LUI27"/>
      <x:c r="LUJ27"/>
      <x:c r="LUK27"/>
      <x:c r="LUL27"/>
      <x:c r="LUM27"/>
      <x:c r="LUN27"/>
      <x:c r="LUO27"/>
      <x:c r="LUP27"/>
      <x:c r="LUQ27"/>
      <x:c r="LUR27"/>
      <x:c r="LUS27"/>
      <x:c r="LUT27"/>
      <x:c r="LUU27"/>
      <x:c r="LUV27"/>
      <x:c r="LUW27"/>
      <x:c r="LUX27"/>
      <x:c r="LUY27"/>
      <x:c r="LUZ27"/>
      <x:c r="LVA27"/>
      <x:c r="LVB27"/>
      <x:c r="LVC27"/>
      <x:c r="LVD27"/>
      <x:c r="LVE27"/>
      <x:c r="LVF27"/>
      <x:c r="LVG27"/>
      <x:c r="LVH27"/>
      <x:c r="LVI27"/>
      <x:c r="LVJ27"/>
      <x:c r="LVK27"/>
      <x:c r="LVL27"/>
      <x:c r="LVM27"/>
      <x:c r="LVN27"/>
      <x:c r="LVO27"/>
      <x:c r="LVP27"/>
      <x:c r="LVQ27"/>
      <x:c r="LVR27"/>
      <x:c r="LVS27"/>
      <x:c r="LVT27"/>
      <x:c r="LVU27"/>
      <x:c r="LVV27"/>
      <x:c r="LVW27"/>
      <x:c r="LVX27"/>
      <x:c r="LVY27"/>
      <x:c r="LVZ27"/>
      <x:c r="LWA27"/>
      <x:c r="LWB27"/>
      <x:c r="LWC27"/>
      <x:c r="LWD27"/>
      <x:c r="LWE27"/>
      <x:c r="LWF27"/>
      <x:c r="LWG27"/>
      <x:c r="LWH27"/>
      <x:c r="LWI27"/>
      <x:c r="LWJ27"/>
      <x:c r="LWK27"/>
      <x:c r="LWL27"/>
      <x:c r="LWM27"/>
      <x:c r="LWN27"/>
      <x:c r="LWO27"/>
      <x:c r="LWP27"/>
      <x:c r="LWQ27"/>
      <x:c r="LWR27"/>
      <x:c r="LWS27"/>
      <x:c r="LWT27"/>
      <x:c r="LWU27"/>
      <x:c r="LWV27"/>
      <x:c r="LWW27"/>
      <x:c r="LWX27"/>
      <x:c r="LWY27"/>
      <x:c r="LWZ27"/>
      <x:c r="LXA27"/>
      <x:c r="LXB27"/>
      <x:c r="LXC27"/>
      <x:c r="LXD27"/>
      <x:c r="LXE27"/>
      <x:c r="LXF27"/>
      <x:c r="LXG27"/>
      <x:c r="LXH27"/>
      <x:c r="LXI27"/>
      <x:c r="LXJ27"/>
      <x:c r="LXK27"/>
      <x:c r="LXL27"/>
      <x:c r="LXM27"/>
      <x:c r="LXN27"/>
      <x:c r="LXO27"/>
      <x:c r="LXP27"/>
      <x:c r="LXQ27"/>
      <x:c r="LXR27"/>
      <x:c r="LXS27"/>
      <x:c r="LXT27"/>
      <x:c r="LXU27"/>
      <x:c r="LXV27"/>
      <x:c r="LXW27"/>
      <x:c r="LXX27"/>
      <x:c r="LXY27"/>
      <x:c r="LXZ27"/>
      <x:c r="LYA27"/>
      <x:c r="LYB27"/>
      <x:c r="LYC27"/>
      <x:c r="LYD27"/>
      <x:c r="LYE27"/>
      <x:c r="LYF27"/>
      <x:c r="LYG27"/>
      <x:c r="LYH27"/>
      <x:c r="LYI27"/>
      <x:c r="LYJ27"/>
      <x:c r="LYK27"/>
      <x:c r="LYL27"/>
      <x:c r="LYM27"/>
      <x:c r="LYN27"/>
      <x:c r="LYO27"/>
      <x:c r="LYP27"/>
      <x:c r="LYQ27"/>
      <x:c r="LYR27"/>
      <x:c r="LYS27"/>
      <x:c r="LYT27"/>
      <x:c r="LYU27"/>
      <x:c r="LYV27"/>
      <x:c r="LYW27"/>
      <x:c r="LYX27"/>
      <x:c r="LYY27"/>
      <x:c r="LYZ27"/>
      <x:c r="LZA27"/>
      <x:c r="LZB27"/>
      <x:c r="LZC27"/>
      <x:c r="LZD27"/>
      <x:c r="LZE27"/>
      <x:c r="LZF27"/>
      <x:c r="LZG27"/>
      <x:c r="LZH27"/>
      <x:c r="LZI27"/>
      <x:c r="LZJ27"/>
      <x:c r="LZK27"/>
      <x:c r="LZL27"/>
      <x:c r="LZM27"/>
      <x:c r="LZN27"/>
      <x:c r="LZO27"/>
      <x:c r="LZP27"/>
      <x:c r="LZQ27"/>
      <x:c r="LZR27"/>
      <x:c r="LZS27"/>
      <x:c r="LZT27"/>
      <x:c r="LZU27"/>
      <x:c r="LZV27"/>
      <x:c r="LZW27"/>
      <x:c r="LZX27"/>
      <x:c r="LZY27"/>
      <x:c r="LZZ27"/>
      <x:c r="MAA27"/>
      <x:c r="MAB27"/>
      <x:c r="MAC27"/>
      <x:c r="MAD27"/>
      <x:c r="MAE27"/>
      <x:c r="MAF27"/>
      <x:c r="MAG27"/>
      <x:c r="MAH27"/>
      <x:c r="MAI27"/>
      <x:c r="MAJ27"/>
      <x:c r="MAK27"/>
      <x:c r="MAL27"/>
      <x:c r="MAM27"/>
      <x:c r="MAN27"/>
      <x:c r="MAO27"/>
      <x:c r="MAP27"/>
      <x:c r="MAQ27"/>
      <x:c r="MAR27"/>
      <x:c r="MAS27"/>
      <x:c r="MAT27"/>
      <x:c r="MAU27"/>
      <x:c r="MAV27"/>
      <x:c r="MAW27"/>
      <x:c r="MAX27"/>
      <x:c r="MAY27"/>
      <x:c r="MAZ27"/>
      <x:c r="MBA27"/>
      <x:c r="MBB27"/>
      <x:c r="MBC27"/>
      <x:c r="MBD27"/>
      <x:c r="MBE27"/>
      <x:c r="MBF27"/>
      <x:c r="MBG27"/>
      <x:c r="MBH27"/>
      <x:c r="MBI27"/>
      <x:c r="MBJ27"/>
      <x:c r="MBK27"/>
      <x:c r="MBL27"/>
      <x:c r="MBM27"/>
      <x:c r="MBN27"/>
      <x:c r="MBO27"/>
      <x:c r="MBP27"/>
      <x:c r="MBQ27"/>
      <x:c r="MBR27"/>
      <x:c r="MBS27"/>
      <x:c r="MBT27"/>
      <x:c r="MBU27"/>
      <x:c r="MBV27"/>
      <x:c r="MBW27"/>
      <x:c r="MBX27"/>
      <x:c r="MBY27"/>
      <x:c r="MBZ27"/>
      <x:c r="MCA27"/>
      <x:c r="MCB27"/>
      <x:c r="MCC27"/>
      <x:c r="MCD27"/>
      <x:c r="MCE27"/>
      <x:c r="MCF27"/>
      <x:c r="MCG27"/>
      <x:c r="MCH27"/>
      <x:c r="MCI27"/>
      <x:c r="MCJ27"/>
      <x:c r="MCK27"/>
      <x:c r="MCL27"/>
      <x:c r="MCM27"/>
      <x:c r="MCN27"/>
      <x:c r="MCO27"/>
      <x:c r="MCP27"/>
      <x:c r="MCQ27"/>
      <x:c r="MCR27"/>
      <x:c r="MCS27"/>
      <x:c r="MCT27"/>
      <x:c r="MCU27"/>
      <x:c r="MCV27"/>
      <x:c r="MCW27"/>
      <x:c r="MCX27"/>
      <x:c r="MCY27"/>
      <x:c r="MCZ27"/>
      <x:c r="MDA27"/>
      <x:c r="MDB27"/>
      <x:c r="MDC27"/>
      <x:c r="MDD27"/>
      <x:c r="MDE27"/>
      <x:c r="MDF27"/>
      <x:c r="MDG27"/>
      <x:c r="MDH27"/>
      <x:c r="MDI27"/>
      <x:c r="MDJ27"/>
      <x:c r="MDK27"/>
      <x:c r="MDL27"/>
      <x:c r="MDM27"/>
      <x:c r="MDN27"/>
      <x:c r="MDO27"/>
      <x:c r="MDP27"/>
      <x:c r="MDQ27"/>
      <x:c r="MDR27"/>
      <x:c r="MDS27"/>
      <x:c r="MDT27"/>
      <x:c r="MDU27"/>
      <x:c r="MDV27"/>
      <x:c r="MDW27"/>
      <x:c r="MDX27"/>
      <x:c r="MDY27"/>
      <x:c r="MDZ27"/>
      <x:c r="MEA27"/>
      <x:c r="MEB27"/>
      <x:c r="MEC27"/>
      <x:c r="MED27"/>
      <x:c r="MEE27"/>
      <x:c r="MEF27"/>
      <x:c r="MEG27"/>
      <x:c r="MEH27"/>
      <x:c r="MEI27"/>
      <x:c r="MEJ27"/>
      <x:c r="MEK27"/>
      <x:c r="MEL27"/>
      <x:c r="MEM27"/>
      <x:c r="MEN27"/>
      <x:c r="MEO27"/>
      <x:c r="MEP27"/>
      <x:c r="MEQ27"/>
      <x:c r="MER27"/>
      <x:c r="MES27"/>
      <x:c r="MET27"/>
      <x:c r="MEU27"/>
      <x:c r="MEV27"/>
      <x:c r="MEW27"/>
      <x:c r="MEX27"/>
      <x:c r="MEY27"/>
      <x:c r="MEZ27"/>
      <x:c r="MFA27"/>
      <x:c r="MFB27"/>
      <x:c r="MFC27"/>
      <x:c r="MFD27"/>
      <x:c r="MFE27"/>
      <x:c r="MFF27"/>
      <x:c r="MFG27"/>
      <x:c r="MFH27"/>
      <x:c r="MFI27"/>
      <x:c r="MFJ27"/>
      <x:c r="MFK27"/>
      <x:c r="MFL27"/>
      <x:c r="MFM27"/>
      <x:c r="MFN27"/>
      <x:c r="MFO27"/>
      <x:c r="MFP27"/>
      <x:c r="MFQ27"/>
      <x:c r="MFR27"/>
      <x:c r="MFS27"/>
      <x:c r="MFT27"/>
      <x:c r="MFU27"/>
      <x:c r="MFV27"/>
      <x:c r="MFW27"/>
      <x:c r="MFX27"/>
      <x:c r="MFY27"/>
      <x:c r="MFZ27"/>
      <x:c r="MGA27"/>
      <x:c r="MGB27"/>
      <x:c r="MGC27"/>
      <x:c r="MGD27"/>
      <x:c r="MGE27"/>
      <x:c r="MGF27"/>
      <x:c r="MGG27"/>
      <x:c r="MGH27"/>
      <x:c r="MGI27"/>
      <x:c r="MGJ27"/>
      <x:c r="MGK27"/>
      <x:c r="MGL27"/>
      <x:c r="MGM27"/>
      <x:c r="MGN27"/>
      <x:c r="MGO27"/>
      <x:c r="MGP27"/>
      <x:c r="MGQ27"/>
      <x:c r="MGR27"/>
      <x:c r="MGS27"/>
      <x:c r="MGT27"/>
      <x:c r="MGU27"/>
      <x:c r="MGV27"/>
      <x:c r="MGW27"/>
      <x:c r="MGX27"/>
      <x:c r="MGY27"/>
      <x:c r="MGZ27"/>
      <x:c r="MHA27"/>
      <x:c r="MHB27"/>
      <x:c r="MHC27"/>
      <x:c r="MHD27"/>
      <x:c r="MHE27"/>
      <x:c r="MHF27"/>
      <x:c r="MHG27"/>
      <x:c r="MHH27"/>
      <x:c r="MHI27"/>
      <x:c r="MHJ27"/>
      <x:c r="MHK27"/>
      <x:c r="MHL27"/>
      <x:c r="MHM27"/>
      <x:c r="MHN27"/>
      <x:c r="MHO27"/>
      <x:c r="MHP27"/>
      <x:c r="MHQ27"/>
      <x:c r="MHR27"/>
      <x:c r="MHS27"/>
      <x:c r="MHT27"/>
      <x:c r="MHU27"/>
      <x:c r="MHV27"/>
      <x:c r="MHW27"/>
      <x:c r="MHX27"/>
      <x:c r="MHY27"/>
      <x:c r="MHZ27"/>
      <x:c r="MIA27"/>
      <x:c r="MIB27"/>
      <x:c r="MIC27"/>
      <x:c r="MID27"/>
      <x:c r="MIE27"/>
      <x:c r="MIF27"/>
      <x:c r="MIG27"/>
      <x:c r="MIH27"/>
      <x:c r="MII27"/>
      <x:c r="MIJ27"/>
      <x:c r="MIK27"/>
      <x:c r="MIL27"/>
      <x:c r="MIM27"/>
      <x:c r="MIN27"/>
      <x:c r="MIO27"/>
      <x:c r="MIP27"/>
      <x:c r="MIQ27"/>
      <x:c r="MIR27"/>
      <x:c r="MIS27"/>
      <x:c r="MIT27"/>
      <x:c r="MIU27"/>
      <x:c r="MIV27"/>
      <x:c r="MIW27"/>
      <x:c r="MIX27"/>
      <x:c r="MIY27"/>
      <x:c r="MIZ27"/>
      <x:c r="MJA27"/>
      <x:c r="MJB27"/>
      <x:c r="MJC27"/>
      <x:c r="MJD27"/>
      <x:c r="MJE27"/>
      <x:c r="MJF27"/>
      <x:c r="MJG27"/>
      <x:c r="MJH27"/>
      <x:c r="MJI27"/>
      <x:c r="MJJ27"/>
      <x:c r="MJK27"/>
      <x:c r="MJL27"/>
      <x:c r="MJM27"/>
      <x:c r="MJN27"/>
      <x:c r="MJO27"/>
      <x:c r="MJP27"/>
      <x:c r="MJQ27"/>
      <x:c r="MJR27"/>
      <x:c r="MJS27"/>
      <x:c r="MJT27"/>
      <x:c r="MJU27"/>
      <x:c r="MJV27"/>
      <x:c r="MJW27"/>
      <x:c r="MJX27"/>
      <x:c r="MJY27"/>
      <x:c r="MJZ27"/>
      <x:c r="MKA27"/>
      <x:c r="MKB27"/>
      <x:c r="MKC27"/>
      <x:c r="MKD27"/>
      <x:c r="MKE27"/>
      <x:c r="MKF27"/>
      <x:c r="MKG27"/>
      <x:c r="MKH27"/>
      <x:c r="MKI27"/>
      <x:c r="MKJ27"/>
      <x:c r="MKK27"/>
      <x:c r="MKL27"/>
      <x:c r="MKM27"/>
      <x:c r="MKN27"/>
      <x:c r="MKO27"/>
      <x:c r="MKP27"/>
      <x:c r="MKQ27"/>
      <x:c r="MKR27"/>
      <x:c r="MKS27"/>
      <x:c r="MKT27"/>
      <x:c r="MKU27"/>
      <x:c r="MKV27"/>
      <x:c r="MKW27"/>
      <x:c r="MKX27"/>
      <x:c r="MKY27"/>
      <x:c r="MKZ27"/>
      <x:c r="MLA27"/>
      <x:c r="MLB27"/>
      <x:c r="MLC27"/>
      <x:c r="MLD27"/>
      <x:c r="MLE27"/>
      <x:c r="MLF27"/>
      <x:c r="MLG27"/>
      <x:c r="MLH27"/>
      <x:c r="MLI27"/>
      <x:c r="MLJ27"/>
      <x:c r="MLK27"/>
      <x:c r="MLL27"/>
      <x:c r="MLM27"/>
      <x:c r="MLN27"/>
      <x:c r="MLO27"/>
      <x:c r="MLP27"/>
      <x:c r="MLQ27"/>
      <x:c r="MLR27"/>
      <x:c r="MLS27"/>
      <x:c r="MLT27"/>
      <x:c r="MLU27"/>
      <x:c r="MLV27"/>
      <x:c r="MLW27"/>
      <x:c r="MLX27"/>
      <x:c r="MLY27"/>
      <x:c r="MLZ27"/>
      <x:c r="MMA27"/>
      <x:c r="MMB27"/>
      <x:c r="MMC27"/>
      <x:c r="MMD27"/>
      <x:c r="MME27"/>
      <x:c r="MMF27"/>
      <x:c r="MMG27"/>
      <x:c r="MMH27"/>
      <x:c r="MMI27"/>
      <x:c r="MMJ27"/>
      <x:c r="MMK27"/>
      <x:c r="MML27"/>
      <x:c r="MMM27"/>
      <x:c r="MMN27"/>
      <x:c r="MMO27"/>
      <x:c r="MMP27"/>
      <x:c r="MMQ27"/>
      <x:c r="MMR27"/>
      <x:c r="MMS27"/>
      <x:c r="MMT27"/>
      <x:c r="MMU27"/>
      <x:c r="MMV27"/>
      <x:c r="MMW27"/>
      <x:c r="MMX27"/>
      <x:c r="MMY27"/>
      <x:c r="MMZ27"/>
      <x:c r="MNA27"/>
      <x:c r="MNB27"/>
      <x:c r="MNC27"/>
      <x:c r="MND27"/>
      <x:c r="MNE27"/>
      <x:c r="MNF27"/>
      <x:c r="MNG27"/>
      <x:c r="MNH27"/>
      <x:c r="MNI27"/>
      <x:c r="MNJ27"/>
      <x:c r="MNK27"/>
      <x:c r="MNL27"/>
      <x:c r="MNM27"/>
      <x:c r="MNN27"/>
      <x:c r="MNO27"/>
      <x:c r="MNP27"/>
      <x:c r="MNQ27"/>
      <x:c r="MNR27"/>
      <x:c r="MNS27"/>
      <x:c r="MNT27"/>
      <x:c r="MNU27"/>
      <x:c r="MNV27"/>
      <x:c r="MNW27"/>
      <x:c r="MNX27"/>
      <x:c r="MNY27"/>
      <x:c r="MNZ27"/>
      <x:c r="MOA27"/>
      <x:c r="MOB27"/>
      <x:c r="MOC27"/>
      <x:c r="MOD27"/>
      <x:c r="MOE27"/>
      <x:c r="MOF27"/>
      <x:c r="MOG27"/>
      <x:c r="MOH27"/>
      <x:c r="MOI27"/>
      <x:c r="MOJ27"/>
      <x:c r="MOK27"/>
      <x:c r="MOL27"/>
      <x:c r="MOM27"/>
      <x:c r="MON27"/>
      <x:c r="MOO27"/>
      <x:c r="MOP27"/>
      <x:c r="MOQ27"/>
      <x:c r="MOR27"/>
      <x:c r="MOS27"/>
      <x:c r="MOT27"/>
      <x:c r="MOU27"/>
      <x:c r="MOV27"/>
      <x:c r="MOW27"/>
      <x:c r="MOX27"/>
      <x:c r="MOY27"/>
      <x:c r="MOZ27"/>
      <x:c r="MPA27"/>
      <x:c r="MPB27"/>
      <x:c r="MPC27"/>
      <x:c r="MPD27"/>
      <x:c r="MPE27"/>
      <x:c r="MPF27"/>
      <x:c r="MPG27"/>
      <x:c r="MPH27"/>
      <x:c r="MPI27"/>
      <x:c r="MPJ27"/>
      <x:c r="MPK27"/>
      <x:c r="MPL27"/>
      <x:c r="MPM27"/>
      <x:c r="MPN27"/>
      <x:c r="MPO27"/>
      <x:c r="MPP27"/>
      <x:c r="MPQ27"/>
      <x:c r="MPR27"/>
      <x:c r="MPS27"/>
      <x:c r="MPT27"/>
      <x:c r="MPU27"/>
      <x:c r="MPV27"/>
      <x:c r="MPW27"/>
      <x:c r="MPX27"/>
      <x:c r="MPY27"/>
      <x:c r="MPZ27"/>
      <x:c r="MQA27"/>
      <x:c r="MQB27"/>
      <x:c r="MQC27"/>
      <x:c r="MQD27"/>
      <x:c r="MQE27"/>
      <x:c r="MQF27"/>
      <x:c r="MQG27"/>
      <x:c r="MQH27"/>
      <x:c r="MQI27"/>
      <x:c r="MQJ27"/>
      <x:c r="MQK27"/>
      <x:c r="MQL27"/>
      <x:c r="MQM27"/>
      <x:c r="MQN27"/>
      <x:c r="MQO27"/>
      <x:c r="MQP27"/>
      <x:c r="MQQ27"/>
      <x:c r="MQR27"/>
      <x:c r="MQS27"/>
      <x:c r="MQT27"/>
      <x:c r="MQU27"/>
      <x:c r="MQV27"/>
      <x:c r="MQW27"/>
      <x:c r="MQX27"/>
      <x:c r="MQY27"/>
      <x:c r="MQZ27"/>
      <x:c r="MRA27"/>
      <x:c r="MRB27"/>
      <x:c r="MRC27"/>
      <x:c r="MRD27"/>
      <x:c r="MRE27"/>
      <x:c r="MRF27"/>
      <x:c r="MRG27"/>
      <x:c r="MRH27"/>
      <x:c r="MRI27"/>
      <x:c r="MRJ27"/>
      <x:c r="MRK27"/>
      <x:c r="MRL27"/>
      <x:c r="MRM27"/>
      <x:c r="MRN27"/>
      <x:c r="MRO27"/>
      <x:c r="MRP27"/>
      <x:c r="MRQ27"/>
      <x:c r="MRR27"/>
      <x:c r="MRS27"/>
      <x:c r="MRT27"/>
      <x:c r="MRU27"/>
      <x:c r="MRV27"/>
      <x:c r="MRW27"/>
      <x:c r="MRX27"/>
      <x:c r="MRY27"/>
      <x:c r="MRZ27"/>
      <x:c r="MSA27"/>
      <x:c r="MSB27"/>
      <x:c r="MSC27"/>
      <x:c r="MSD27"/>
      <x:c r="MSE27"/>
      <x:c r="MSF27"/>
      <x:c r="MSG27"/>
      <x:c r="MSH27"/>
      <x:c r="MSI27"/>
      <x:c r="MSJ27"/>
      <x:c r="MSK27"/>
      <x:c r="MSL27"/>
      <x:c r="MSM27"/>
      <x:c r="MSN27"/>
      <x:c r="MSO27"/>
      <x:c r="MSP27"/>
      <x:c r="MSQ27"/>
      <x:c r="MSR27"/>
      <x:c r="MSS27"/>
      <x:c r="MST27"/>
      <x:c r="MSU27"/>
      <x:c r="MSV27"/>
      <x:c r="MSW27"/>
      <x:c r="MSX27"/>
      <x:c r="MSY27"/>
      <x:c r="MSZ27"/>
      <x:c r="MTA27"/>
      <x:c r="MTB27"/>
      <x:c r="MTC27"/>
      <x:c r="MTD27"/>
      <x:c r="MTE27"/>
      <x:c r="MTF27"/>
      <x:c r="MTG27"/>
      <x:c r="MTH27"/>
      <x:c r="MTI27"/>
      <x:c r="MTJ27"/>
      <x:c r="MTK27"/>
      <x:c r="MTL27"/>
      <x:c r="MTM27"/>
      <x:c r="MTN27"/>
      <x:c r="MTO27"/>
      <x:c r="MTP27"/>
      <x:c r="MTQ27"/>
      <x:c r="MTR27"/>
      <x:c r="MTS27"/>
      <x:c r="MTT27"/>
      <x:c r="MTU27"/>
      <x:c r="MTV27"/>
      <x:c r="MTW27"/>
      <x:c r="MTX27"/>
      <x:c r="MTY27"/>
      <x:c r="MTZ27"/>
      <x:c r="MUA27"/>
      <x:c r="MUB27"/>
      <x:c r="MUC27"/>
      <x:c r="MUD27"/>
      <x:c r="MUE27"/>
      <x:c r="MUF27"/>
      <x:c r="MUG27"/>
      <x:c r="MUH27"/>
      <x:c r="MUI27"/>
      <x:c r="MUJ27"/>
      <x:c r="MUK27"/>
      <x:c r="MUL27"/>
      <x:c r="MUM27"/>
      <x:c r="MUN27"/>
      <x:c r="MUO27"/>
      <x:c r="MUP27"/>
      <x:c r="MUQ27"/>
      <x:c r="MUR27"/>
      <x:c r="MUS27"/>
      <x:c r="MUT27"/>
      <x:c r="MUU27"/>
      <x:c r="MUV27"/>
      <x:c r="MUW27"/>
      <x:c r="MUX27"/>
      <x:c r="MUY27"/>
      <x:c r="MUZ27"/>
      <x:c r="MVA27"/>
      <x:c r="MVB27"/>
      <x:c r="MVC27"/>
      <x:c r="MVD27"/>
      <x:c r="MVE27"/>
      <x:c r="MVF27"/>
      <x:c r="MVG27"/>
      <x:c r="MVH27"/>
      <x:c r="MVI27"/>
      <x:c r="MVJ27"/>
      <x:c r="MVK27"/>
      <x:c r="MVL27"/>
      <x:c r="MVM27"/>
      <x:c r="MVN27"/>
      <x:c r="MVO27"/>
      <x:c r="MVP27"/>
      <x:c r="MVQ27"/>
      <x:c r="MVR27"/>
      <x:c r="MVS27"/>
      <x:c r="MVT27"/>
      <x:c r="MVU27"/>
      <x:c r="MVV27"/>
      <x:c r="MVW27"/>
      <x:c r="MVX27"/>
      <x:c r="MVY27"/>
      <x:c r="MVZ27"/>
      <x:c r="MWA27"/>
      <x:c r="MWB27"/>
      <x:c r="MWC27"/>
      <x:c r="MWD27"/>
      <x:c r="MWE27"/>
      <x:c r="MWF27"/>
      <x:c r="MWG27"/>
      <x:c r="MWH27"/>
      <x:c r="MWI27"/>
      <x:c r="MWJ27"/>
      <x:c r="MWK27"/>
      <x:c r="MWL27"/>
      <x:c r="MWM27"/>
      <x:c r="MWN27"/>
      <x:c r="MWO27"/>
      <x:c r="MWP27"/>
      <x:c r="MWQ27"/>
      <x:c r="MWR27"/>
      <x:c r="MWS27"/>
      <x:c r="MWT27"/>
      <x:c r="MWU27"/>
      <x:c r="MWV27"/>
      <x:c r="MWW27"/>
      <x:c r="MWX27"/>
      <x:c r="MWY27"/>
      <x:c r="MWZ27"/>
      <x:c r="MXA27"/>
      <x:c r="MXB27"/>
      <x:c r="MXC27"/>
      <x:c r="MXD27"/>
      <x:c r="MXE27"/>
      <x:c r="MXF27"/>
      <x:c r="MXG27"/>
      <x:c r="MXH27"/>
      <x:c r="MXI27"/>
      <x:c r="MXJ27"/>
      <x:c r="MXK27"/>
      <x:c r="MXL27"/>
      <x:c r="MXM27"/>
      <x:c r="MXN27"/>
      <x:c r="MXO27"/>
      <x:c r="MXP27"/>
      <x:c r="MXQ27"/>
      <x:c r="MXR27"/>
      <x:c r="MXS27"/>
      <x:c r="MXT27"/>
      <x:c r="MXU27"/>
      <x:c r="MXV27"/>
      <x:c r="MXW27"/>
      <x:c r="MXX27"/>
      <x:c r="MXY27"/>
      <x:c r="MXZ27"/>
      <x:c r="MYA27"/>
      <x:c r="MYB27"/>
      <x:c r="MYC27"/>
      <x:c r="MYD27"/>
      <x:c r="MYE27"/>
      <x:c r="MYF27"/>
      <x:c r="MYG27"/>
      <x:c r="MYH27"/>
      <x:c r="MYI27"/>
      <x:c r="MYJ27"/>
      <x:c r="MYK27"/>
      <x:c r="MYL27"/>
      <x:c r="MYM27"/>
      <x:c r="MYN27"/>
      <x:c r="MYO27"/>
      <x:c r="MYP27"/>
      <x:c r="MYQ27"/>
      <x:c r="MYR27"/>
      <x:c r="MYS27"/>
      <x:c r="MYT27"/>
      <x:c r="MYU27"/>
      <x:c r="MYV27"/>
      <x:c r="MYW27"/>
      <x:c r="MYX27"/>
      <x:c r="MYY27"/>
      <x:c r="MYZ27"/>
      <x:c r="MZA27"/>
      <x:c r="MZB27"/>
      <x:c r="MZC27"/>
      <x:c r="MZD27"/>
      <x:c r="MZE27"/>
      <x:c r="MZF27"/>
      <x:c r="MZG27"/>
      <x:c r="MZH27"/>
      <x:c r="MZI27"/>
      <x:c r="MZJ27"/>
      <x:c r="MZK27"/>
      <x:c r="MZL27"/>
      <x:c r="MZM27"/>
      <x:c r="MZN27"/>
      <x:c r="MZO27"/>
      <x:c r="MZP27"/>
      <x:c r="MZQ27"/>
      <x:c r="MZR27"/>
      <x:c r="MZS27"/>
      <x:c r="MZT27"/>
      <x:c r="MZU27"/>
      <x:c r="MZV27"/>
      <x:c r="MZW27"/>
      <x:c r="MZX27"/>
      <x:c r="MZY27"/>
      <x:c r="MZZ27"/>
      <x:c r="NAA27"/>
      <x:c r="NAB27"/>
      <x:c r="NAC27"/>
      <x:c r="NAD27"/>
      <x:c r="NAE27"/>
      <x:c r="NAF27"/>
      <x:c r="NAG27"/>
      <x:c r="NAH27"/>
      <x:c r="NAI27"/>
      <x:c r="NAJ27"/>
      <x:c r="NAK27"/>
      <x:c r="NAL27"/>
      <x:c r="NAM27"/>
      <x:c r="NAN27"/>
      <x:c r="NAO27"/>
      <x:c r="NAP27"/>
      <x:c r="NAQ27"/>
      <x:c r="NAR27"/>
      <x:c r="NAS27"/>
      <x:c r="NAT27"/>
      <x:c r="NAU27"/>
      <x:c r="NAV27"/>
      <x:c r="NAW27"/>
      <x:c r="NAX27"/>
      <x:c r="NAY27"/>
      <x:c r="NAZ27"/>
      <x:c r="NBA27"/>
      <x:c r="NBB27"/>
      <x:c r="NBC27"/>
      <x:c r="NBD27"/>
      <x:c r="NBE27"/>
      <x:c r="NBF27"/>
      <x:c r="NBG27"/>
      <x:c r="NBH27"/>
      <x:c r="NBI27"/>
      <x:c r="NBJ27"/>
      <x:c r="NBK27"/>
      <x:c r="NBL27"/>
      <x:c r="NBM27"/>
      <x:c r="NBN27"/>
      <x:c r="NBO27"/>
      <x:c r="NBP27"/>
      <x:c r="NBQ27"/>
      <x:c r="NBR27"/>
      <x:c r="NBS27"/>
      <x:c r="NBT27"/>
      <x:c r="NBU27"/>
      <x:c r="NBV27"/>
      <x:c r="NBW27"/>
      <x:c r="NBX27"/>
      <x:c r="NBY27"/>
      <x:c r="NBZ27"/>
      <x:c r="NCA27"/>
      <x:c r="NCB27"/>
      <x:c r="NCC27"/>
      <x:c r="NCD27"/>
      <x:c r="NCE27"/>
      <x:c r="NCF27"/>
      <x:c r="NCG27"/>
      <x:c r="NCH27"/>
      <x:c r="NCI27"/>
      <x:c r="NCJ27"/>
      <x:c r="NCK27"/>
      <x:c r="NCL27"/>
      <x:c r="NCM27"/>
      <x:c r="NCN27"/>
      <x:c r="NCO27"/>
      <x:c r="NCP27"/>
      <x:c r="NCQ27"/>
      <x:c r="NCR27"/>
      <x:c r="NCS27"/>
      <x:c r="NCT27"/>
      <x:c r="NCU27"/>
      <x:c r="NCV27"/>
      <x:c r="NCW27"/>
      <x:c r="NCX27"/>
      <x:c r="NCY27"/>
      <x:c r="NCZ27"/>
      <x:c r="NDA27"/>
      <x:c r="NDB27"/>
      <x:c r="NDC27"/>
      <x:c r="NDD27"/>
      <x:c r="NDE27"/>
      <x:c r="NDF27"/>
      <x:c r="NDG27"/>
      <x:c r="NDH27"/>
      <x:c r="NDI27"/>
      <x:c r="NDJ27"/>
      <x:c r="NDK27"/>
      <x:c r="NDL27"/>
      <x:c r="NDM27"/>
      <x:c r="NDN27"/>
      <x:c r="NDO27"/>
      <x:c r="NDP27"/>
      <x:c r="NDQ27"/>
      <x:c r="NDR27"/>
      <x:c r="NDS27"/>
      <x:c r="NDT27"/>
      <x:c r="NDU27"/>
      <x:c r="NDV27"/>
      <x:c r="NDW27"/>
      <x:c r="NDX27"/>
      <x:c r="NDY27"/>
      <x:c r="NDZ27"/>
      <x:c r="NEA27"/>
      <x:c r="NEB27"/>
      <x:c r="NEC27"/>
      <x:c r="NED27"/>
      <x:c r="NEE27"/>
      <x:c r="NEF27"/>
      <x:c r="NEG27"/>
      <x:c r="NEH27"/>
      <x:c r="NEI27"/>
      <x:c r="NEJ27"/>
      <x:c r="NEK27"/>
      <x:c r="NEL27"/>
      <x:c r="NEM27"/>
      <x:c r="NEN27"/>
      <x:c r="NEO27"/>
      <x:c r="NEP27"/>
      <x:c r="NEQ27"/>
      <x:c r="NER27"/>
      <x:c r="NES27"/>
      <x:c r="NET27"/>
      <x:c r="NEU27"/>
      <x:c r="NEV27"/>
      <x:c r="NEW27"/>
      <x:c r="NEX27"/>
      <x:c r="NEY27"/>
      <x:c r="NEZ27"/>
      <x:c r="NFA27"/>
      <x:c r="NFB27"/>
      <x:c r="NFC27"/>
      <x:c r="NFD27"/>
      <x:c r="NFE27"/>
      <x:c r="NFF27"/>
      <x:c r="NFG27"/>
      <x:c r="NFH27"/>
      <x:c r="NFI27"/>
      <x:c r="NFJ27"/>
      <x:c r="NFK27"/>
      <x:c r="NFL27"/>
      <x:c r="NFM27"/>
      <x:c r="NFN27"/>
      <x:c r="NFO27"/>
      <x:c r="NFP27"/>
      <x:c r="NFQ27"/>
      <x:c r="NFR27"/>
      <x:c r="NFS27"/>
      <x:c r="NFT27"/>
      <x:c r="NFU27"/>
      <x:c r="NFV27"/>
      <x:c r="NFW27"/>
      <x:c r="NFX27"/>
      <x:c r="NFY27"/>
      <x:c r="NFZ27"/>
      <x:c r="NGA27"/>
      <x:c r="NGB27"/>
      <x:c r="NGC27"/>
      <x:c r="NGD27"/>
      <x:c r="NGE27"/>
      <x:c r="NGF27"/>
      <x:c r="NGG27"/>
      <x:c r="NGH27"/>
      <x:c r="NGI27"/>
      <x:c r="NGJ27"/>
      <x:c r="NGK27"/>
      <x:c r="NGL27"/>
      <x:c r="NGM27"/>
      <x:c r="NGN27"/>
      <x:c r="NGO27"/>
      <x:c r="NGP27"/>
      <x:c r="NGQ27"/>
      <x:c r="NGR27"/>
      <x:c r="NGS27"/>
      <x:c r="NGT27"/>
      <x:c r="NGU27"/>
      <x:c r="NGV27"/>
      <x:c r="NGW27"/>
      <x:c r="NGX27"/>
      <x:c r="NGY27"/>
      <x:c r="NGZ27"/>
      <x:c r="NHA27"/>
      <x:c r="NHB27"/>
      <x:c r="NHC27"/>
      <x:c r="NHD27"/>
      <x:c r="NHE27"/>
      <x:c r="NHF27"/>
      <x:c r="NHG27"/>
      <x:c r="NHH27"/>
      <x:c r="NHI27"/>
      <x:c r="NHJ27"/>
      <x:c r="NHK27"/>
      <x:c r="NHL27"/>
      <x:c r="NHM27"/>
      <x:c r="NHN27"/>
      <x:c r="NHO27"/>
      <x:c r="NHP27"/>
      <x:c r="NHQ27"/>
      <x:c r="NHR27"/>
      <x:c r="NHS27"/>
      <x:c r="NHT27"/>
      <x:c r="NHU27"/>
      <x:c r="NHV27"/>
      <x:c r="NHW27"/>
      <x:c r="NHX27"/>
      <x:c r="NHY27"/>
      <x:c r="NHZ27"/>
      <x:c r="NIA27"/>
      <x:c r="NIB27"/>
      <x:c r="NIC27"/>
      <x:c r="NID27"/>
      <x:c r="NIE27"/>
      <x:c r="NIF27"/>
      <x:c r="NIG27"/>
      <x:c r="NIH27"/>
      <x:c r="NII27"/>
      <x:c r="NIJ27"/>
      <x:c r="NIK27"/>
      <x:c r="NIL27"/>
      <x:c r="NIM27"/>
      <x:c r="NIN27"/>
      <x:c r="NIO27"/>
      <x:c r="NIP27"/>
      <x:c r="NIQ27"/>
      <x:c r="NIR27"/>
      <x:c r="NIS27"/>
      <x:c r="NIT27"/>
      <x:c r="NIU27"/>
      <x:c r="NIV27"/>
      <x:c r="NIW27"/>
      <x:c r="NIX27"/>
      <x:c r="NIY27"/>
      <x:c r="NIZ27"/>
      <x:c r="NJA27"/>
      <x:c r="NJB27"/>
      <x:c r="NJC27"/>
      <x:c r="NJD27"/>
      <x:c r="NJE27"/>
      <x:c r="NJF27"/>
      <x:c r="NJG27"/>
      <x:c r="NJH27"/>
      <x:c r="NJI27"/>
      <x:c r="NJJ27"/>
      <x:c r="NJK27"/>
      <x:c r="NJL27"/>
      <x:c r="NJM27"/>
      <x:c r="NJN27"/>
      <x:c r="NJO27"/>
      <x:c r="NJP27"/>
      <x:c r="NJQ27"/>
      <x:c r="NJR27"/>
      <x:c r="NJS27"/>
      <x:c r="NJT27"/>
      <x:c r="NJU27"/>
      <x:c r="NJV27"/>
      <x:c r="NJW27"/>
      <x:c r="NJX27"/>
      <x:c r="NJY27"/>
      <x:c r="NJZ27"/>
      <x:c r="NKA27"/>
      <x:c r="NKB27"/>
      <x:c r="NKC27"/>
      <x:c r="NKD27"/>
      <x:c r="NKE27"/>
      <x:c r="NKF27"/>
      <x:c r="NKG27"/>
      <x:c r="NKH27"/>
      <x:c r="NKI27"/>
      <x:c r="NKJ27"/>
      <x:c r="NKK27"/>
      <x:c r="NKL27"/>
      <x:c r="NKM27"/>
      <x:c r="NKN27"/>
      <x:c r="NKO27"/>
      <x:c r="NKP27"/>
      <x:c r="NKQ27"/>
      <x:c r="NKR27"/>
      <x:c r="NKS27"/>
      <x:c r="NKT27"/>
      <x:c r="NKU27"/>
      <x:c r="NKV27"/>
      <x:c r="NKW27"/>
      <x:c r="NKX27"/>
      <x:c r="NKY27"/>
      <x:c r="NKZ27"/>
      <x:c r="NLA27"/>
      <x:c r="NLB27"/>
      <x:c r="NLC27"/>
      <x:c r="NLD27"/>
      <x:c r="NLE27"/>
      <x:c r="NLF27"/>
      <x:c r="NLG27"/>
      <x:c r="NLH27"/>
      <x:c r="NLI27"/>
      <x:c r="NLJ27"/>
      <x:c r="NLK27"/>
      <x:c r="NLL27"/>
      <x:c r="NLM27"/>
      <x:c r="NLN27"/>
      <x:c r="NLO27"/>
      <x:c r="NLP27"/>
      <x:c r="NLQ27"/>
      <x:c r="NLR27"/>
      <x:c r="NLS27"/>
      <x:c r="NLT27"/>
      <x:c r="NLU27"/>
      <x:c r="NLV27"/>
      <x:c r="NLW27"/>
      <x:c r="NLX27"/>
      <x:c r="NLY27"/>
      <x:c r="NLZ27"/>
      <x:c r="NMA27"/>
      <x:c r="NMB27"/>
      <x:c r="NMC27"/>
      <x:c r="NMD27"/>
      <x:c r="NME27"/>
      <x:c r="NMF27"/>
      <x:c r="NMG27"/>
      <x:c r="NMH27"/>
      <x:c r="NMI27"/>
      <x:c r="NMJ27"/>
      <x:c r="NMK27"/>
      <x:c r="NML27"/>
      <x:c r="NMM27"/>
      <x:c r="NMN27"/>
      <x:c r="NMO27"/>
      <x:c r="NMP27"/>
      <x:c r="NMQ27"/>
      <x:c r="NMR27"/>
      <x:c r="NMS27"/>
      <x:c r="NMT27"/>
      <x:c r="NMU27"/>
      <x:c r="NMV27"/>
      <x:c r="NMW27"/>
      <x:c r="NMX27"/>
      <x:c r="NMY27"/>
      <x:c r="NMZ27"/>
      <x:c r="NNA27"/>
      <x:c r="NNB27"/>
      <x:c r="NNC27"/>
      <x:c r="NND27"/>
      <x:c r="NNE27"/>
      <x:c r="NNF27"/>
      <x:c r="NNG27"/>
      <x:c r="NNH27"/>
      <x:c r="NNI27"/>
      <x:c r="NNJ27"/>
      <x:c r="NNK27"/>
      <x:c r="NNL27"/>
      <x:c r="NNM27"/>
      <x:c r="NNN27"/>
      <x:c r="NNO27"/>
      <x:c r="NNP27"/>
      <x:c r="NNQ27"/>
      <x:c r="NNR27"/>
      <x:c r="NNS27"/>
      <x:c r="NNT27"/>
      <x:c r="NNU27"/>
      <x:c r="NNV27"/>
      <x:c r="NNW27"/>
      <x:c r="NNX27"/>
      <x:c r="NNY27"/>
      <x:c r="NNZ27"/>
      <x:c r="NOA27"/>
      <x:c r="NOB27"/>
      <x:c r="NOC27"/>
      <x:c r="NOD27"/>
      <x:c r="NOE27"/>
      <x:c r="NOF27"/>
      <x:c r="NOG27"/>
      <x:c r="NOH27"/>
      <x:c r="NOI27"/>
      <x:c r="NOJ27"/>
      <x:c r="NOK27"/>
      <x:c r="NOL27"/>
      <x:c r="NOM27"/>
      <x:c r="NON27"/>
      <x:c r="NOO27"/>
      <x:c r="NOP27"/>
      <x:c r="NOQ27"/>
      <x:c r="NOR27"/>
      <x:c r="NOS27"/>
      <x:c r="NOT27"/>
      <x:c r="NOU27"/>
      <x:c r="NOV27"/>
      <x:c r="NOW27"/>
      <x:c r="NOX27"/>
      <x:c r="NOY27"/>
      <x:c r="NOZ27"/>
      <x:c r="NPA27"/>
      <x:c r="NPB27"/>
      <x:c r="NPC27"/>
      <x:c r="NPD27"/>
      <x:c r="NPE27"/>
      <x:c r="NPF27"/>
      <x:c r="NPG27"/>
      <x:c r="NPH27"/>
      <x:c r="NPI27"/>
      <x:c r="NPJ27"/>
      <x:c r="NPK27"/>
      <x:c r="NPL27"/>
      <x:c r="NPM27"/>
      <x:c r="NPN27"/>
      <x:c r="NPO27"/>
      <x:c r="NPP27"/>
      <x:c r="NPQ27"/>
      <x:c r="NPR27"/>
      <x:c r="NPS27"/>
      <x:c r="NPT27"/>
      <x:c r="NPU27"/>
      <x:c r="NPV27"/>
      <x:c r="NPW27"/>
      <x:c r="NPX27"/>
      <x:c r="NPY27"/>
      <x:c r="NPZ27"/>
      <x:c r="NQA27"/>
      <x:c r="NQB27"/>
      <x:c r="NQC27"/>
      <x:c r="NQD27"/>
      <x:c r="NQE27"/>
      <x:c r="NQF27"/>
      <x:c r="NQG27"/>
      <x:c r="NQH27"/>
      <x:c r="NQI27"/>
      <x:c r="NQJ27"/>
      <x:c r="NQK27"/>
      <x:c r="NQL27"/>
      <x:c r="NQM27"/>
      <x:c r="NQN27"/>
      <x:c r="NQO27"/>
      <x:c r="NQP27"/>
      <x:c r="NQQ27"/>
      <x:c r="NQR27"/>
      <x:c r="NQS27"/>
      <x:c r="NQT27"/>
      <x:c r="NQU27"/>
      <x:c r="NQV27"/>
      <x:c r="NQW27"/>
      <x:c r="NQX27"/>
      <x:c r="NQY27"/>
      <x:c r="NQZ27"/>
      <x:c r="NRA27"/>
      <x:c r="NRB27"/>
      <x:c r="NRC27"/>
      <x:c r="NRD27"/>
      <x:c r="NRE27"/>
      <x:c r="NRF27"/>
      <x:c r="NRG27"/>
      <x:c r="NRH27"/>
      <x:c r="NRI27"/>
      <x:c r="NRJ27"/>
      <x:c r="NRK27"/>
      <x:c r="NRL27"/>
      <x:c r="NRM27"/>
      <x:c r="NRN27"/>
      <x:c r="NRO27"/>
      <x:c r="NRP27"/>
      <x:c r="NRQ27"/>
      <x:c r="NRR27"/>
      <x:c r="NRS27"/>
      <x:c r="NRT27"/>
      <x:c r="NRU27"/>
      <x:c r="NRV27"/>
      <x:c r="NRW27"/>
      <x:c r="NRX27"/>
      <x:c r="NRY27"/>
      <x:c r="NRZ27"/>
      <x:c r="NSA27"/>
      <x:c r="NSB27"/>
      <x:c r="NSC27"/>
      <x:c r="NSD27"/>
      <x:c r="NSE27"/>
      <x:c r="NSF27"/>
      <x:c r="NSG27"/>
      <x:c r="NSH27"/>
      <x:c r="NSI27"/>
      <x:c r="NSJ27"/>
      <x:c r="NSK27"/>
      <x:c r="NSL27"/>
      <x:c r="NSM27"/>
      <x:c r="NSN27"/>
      <x:c r="NSO27"/>
      <x:c r="NSP27"/>
      <x:c r="NSQ27"/>
      <x:c r="NSR27"/>
      <x:c r="NSS27"/>
      <x:c r="NST27"/>
      <x:c r="NSU27"/>
      <x:c r="NSV27"/>
      <x:c r="NSW27"/>
      <x:c r="NSX27"/>
      <x:c r="NSY27"/>
      <x:c r="NSZ27"/>
      <x:c r="NTA27"/>
      <x:c r="NTB27"/>
      <x:c r="NTC27"/>
      <x:c r="NTD27"/>
      <x:c r="NTE27"/>
      <x:c r="NTF27"/>
      <x:c r="NTG27"/>
      <x:c r="NTH27"/>
      <x:c r="NTI27"/>
      <x:c r="NTJ27"/>
      <x:c r="NTK27"/>
      <x:c r="NTL27"/>
      <x:c r="NTM27"/>
      <x:c r="NTN27"/>
      <x:c r="NTO27"/>
      <x:c r="NTP27"/>
      <x:c r="NTQ27"/>
      <x:c r="NTR27"/>
      <x:c r="NTS27"/>
      <x:c r="NTT27"/>
      <x:c r="NTU27"/>
      <x:c r="NTV27"/>
      <x:c r="NTW27"/>
      <x:c r="NTX27"/>
      <x:c r="NTY27"/>
      <x:c r="NTZ27"/>
      <x:c r="NUA27"/>
      <x:c r="NUB27"/>
      <x:c r="NUC27"/>
      <x:c r="NUD27"/>
      <x:c r="NUE27"/>
      <x:c r="NUF27"/>
      <x:c r="NUG27"/>
      <x:c r="NUH27"/>
      <x:c r="NUI27"/>
      <x:c r="NUJ27"/>
      <x:c r="NUK27"/>
      <x:c r="NUL27"/>
      <x:c r="NUM27"/>
      <x:c r="NUN27"/>
      <x:c r="NUO27"/>
      <x:c r="NUP27"/>
      <x:c r="NUQ27"/>
      <x:c r="NUR27"/>
      <x:c r="NUS27"/>
      <x:c r="NUT27"/>
      <x:c r="NUU27"/>
      <x:c r="NUV27"/>
      <x:c r="NUW27"/>
      <x:c r="NUX27"/>
      <x:c r="NUY27"/>
      <x:c r="NUZ27"/>
      <x:c r="NVA27"/>
      <x:c r="NVB27"/>
      <x:c r="NVC27"/>
      <x:c r="NVD27"/>
      <x:c r="NVE27"/>
      <x:c r="NVF27"/>
      <x:c r="NVG27"/>
      <x:c r="NVH27"/>
      <x:c r="NVI27"/>
      <x:c r="NVJ27"/>
      <x:c r="NVK27"/>
      <x:c r="NVL27"/>
      <x:c r="NVM27"/>
      <x:c r="NVN27"/>
      <x:c r="NVO27"/>
      <x:c r="NVP27"/>
      <x:c r="NVQ27"/>
      <x:c r="NVR27"/>
      <x:c r="NVS27"/>
      <x:c r="NVT27"/>
      <x:c r="NVU27"/>
      <x:c r="NVV27"/>
      <x:c r="NVW27"/>
      <x:c r="NVX27"/>
      <x:c r="NVY27"/>
      <x:c r="NVZ27"/>
      <x:c r="NWA27"/>
      <x:c r="NWB27"/>
      <x:c r="NWC27"/>
      <x:c r="NWD27"/>
      <x:c r="NWE27"/>
      <x:c r="NWF27"/>
      <x:c r="NWG27"/>
      <x:c r="NWH27"/>
      <x:c r="NWI27"/>
      <x:c r="NWJ27"/>
      <x:c r="NWK27"/>
      <x:c r="NWL27"/>
      <x:c r="NWM27"/>
      <x:c r="NWN27"/>
      <x:c r="NWO27"/>
      <x:c r="NWP27"/>
      <x:c r="NWQ27"/>
      <x:c r="NWR27"/>
      <x:c r="NWS27"/>
      <x:c r="NWT27"/>
      <x:c r="NWU27"/>
      <x:c r="NWV27"/>
      <x:c r="NWW27"/>
      <x:c r="NWX27"/>
      <x:c r="NWY27"/>
      <x:c r="NWZ27"/>
      <x:c r="NXA27"/>
      <x:c r="NXB27"/>
      <x:c r="NXC27"/>
      <x:c r="NXD27"/>
      <x:c r="NXE27"/>
      <x:c r="NXF27"/>
      <x:c r="NXG27"/>
      <x:c r="NXH27"/>
      <x:c r="NXI27"/>
      <x:c r="NXJ27"/>
      <x:c r="NXK27"/>
      <x:c r="NXL27"/>
      <x:c r="NXM27"/>
      <x:c r="NXN27"/>
      <x:c r="NXO27"/>
      <x:c r="NXP27"/>
      <x:c r="NXQ27"/>
      <x:c r="NXR27"/>
      <x:c r="NXS27"/>
      <x:c r="NXT27"/>
      <x:c r="NXU27"/>
      <x:c r="NXV27"/>
      <x:c r="NXW27"/>
      <x:c r="NXX27"/>
      <x:c r="NXY27"/>
      <x:c r="NXZ27"/>
      <x:c r="NYA27"/>
      <x:c r="NYB27"/>
      <x:c r="NYC27"/>
      <x:c r="NYD27"/>
      <x:c r="NYE27"/>
      <x:c r="NYF27"/>
      <x:c r="NYG27"/>
      <x:c r="NYH27"/>
      <x:c r="NYI27"/>
      <x:c r="NYJ27"/>
      <x:c r="NYK27"/>
      <x:c r="NYL27"/>
      <x:c r="NYM27"/>
      <x:c r="NYN27"/>
      <x:c r="NYO27"/>
      <x:c r="NYP27"/>
      <x:c r="NYQ27"/>
      <x:c r="NYR27"/>
      <x:c r="NYS27"/>
      <x:c r="NYT27"/>
      <x:c r="NYU27"/>
      <x:c r="NYV27"/>
      <x:c r="NYW27"/>
      <x:c r="NYX27"/>
      <x:c r="NYY27"/>
      <x:c r="NYZ27"/>
      <x:c r="NZA27"/>
      <x:c r="NZB27"/>
      <x:c r="NZC27"/>
      <x:c r="NZD27"/>
      <x:c r="NZE27"/>
      <x:c r="NZF27"/>
      <x:c r="NZG27"/>
      <x:c r="NZH27"/>
      <x:c r="NZI27"/>
      <x:c r="NZJ27"/>
      <x:c r="NZK27"/>
      <x:c r="NZL27"/>
      <x:c r="NZM27"/>
      <x:c r="NZN27"/>
      <x:c r="NZO27"/>
      <x:c r="NZP27"/>
      <x:c r="NZQ27"/>
      <x:c r="NZR27"/>
      <x:c r="NZS27"/>
      <x:c r="NZT27"/>
      <x:c r="NZU27"/>
      <x:c r="NZV27"/>
      <x:c r="NZW27"/>
      <x:c r="NZX27"/>
      <x:c r="NZY27"/>
      <x:c r="NZZ27"/>
      <x:c r="OAA27"/>
      <x:c r="OAB27"/>
      <x:c r="OAC27"/>
      <x:c r="OAD27"/>
      <x:c r="OAE27"/>
      <x:c r="OAF27"/>
      <x:c r="OAG27"/>
      <x:c r="OAH27"/>
      <x:c r="OAI27"/>
      <x:c r="OAJ27"/>
      <x:c r="OAK27"/>
      <x:c r="OAL27"/>
      <x:c r="OAM27"/>
      <x:c r="OAN27"/>
      <x:c r="OAO27"/>
      <x:c r="OAP27"/>
      <x:c r="OAQ27"/>
      <x:c r="OAR27"/>
      <x:c r="OAS27"/>
      <x:c r="OAT27"/>
      <x:c r="OAU27"/>
      <x:c r="OAV27"/>
      <x:c r="OAW27"/>
      <x:c r="OAX27"/>
      <x:c r="OAY27"/>
      <x:c r="OAZ27"/>
      <x:c r="OBA27"/>
      <x:c r="OBB27"/>
      <x:c r="OBC27"/>
      <x:c r="OBD27"/>
      <x:c r="OBE27"/>
      <x:c r="OBF27"/>
      <x:c r="OBG27"/>
      <x:c r="OBH27"/>
      <x:c r="OBI27"/>
      <x:c r="OBJ27"/>
      <x:c r="OBK27"/>
      <x:c r="OBL27"/>
      <x:c r="OBM27"/>
      <x:c r="OBN27"/>
      <x:c r="OBO27"/>
      <x:c r="OBP27"/>
      <x:c r="OBQ27"/>
      <x:c r="OBR27"/>
      <x:c r="OBS27"/>
      <x:c r="OBT27"/>
      <x:c r="OBU27"/>
      <x:c r="OBV27"/>
      <x:c r="OBW27"/>
      <x:c r="OBX27"/>
      <x:c r="OBY27"/>
      <x:c r="OBZ27"/>
      <x:c r="OCA27"/>
      <x:c r="OCB27"/>
      <x:c r="OCC27"/>
      <x:c r="OCD27"/>
      <x:c r="OCE27"/>
      <x:c r="OCF27"/>
      <x:c r="OCG27"/>
      <x:c r="OCH27"/>
      <x:c r="OCI27"/>
      <x:c r="OCJ27"/>
      <x:c r="OCK27"/>
      <x:c r="OCL27"/>
      <x:c r="OCM27"/>
      <x:c r="OCN27"/>
      <x:c r="OCO27"/>
      <x:c r="OCP27"/>
      <x:c r="OCQ27"/>
      <x:c r="OCR27"/>
      <x:c r="OCS27"/>
      <x:c r="OCT27"/>
      <x:c r="OCU27"/>
      <x:c r="OCV27"/>
      <x:c r="OCW27"/>
      <x:c r="OCX27"/>
      <x:c r="OCY27"/>
      <x:c r="OCZ27"/>
      <x:c r="ODA27"/>
      <x:c r="ODB27"/>
      <x:c r="ODC27"/>
      <x:c r="ODD27"/>
      <x:c r="ODE27"/>
      <x:c r="ODF27"/>
      <x:c r="ODG27"/>
      <x:c r="ODH27"/>
      <x:c r="ODI27"/>
      <x:c r="ODJ27"/>
      <x:c r="ODK27"/>
      <x:c r="ODL27"/>
      <x:c r="ODM27"/>
      <x:c r="ODN27"/>
      <x:c r="ODO27"/>
      <x:c r="ODP27"/>
      <x:c r="ODQ27"/>
      <x:c r="ODR27"/>
      <x:c r="ODS27"/>
      <x:c r="ODT27"/>
      <x:c r="ODU27"/>
      <x:c r="ODV27"/>
      <x:c r="ODW27"/>
      <x:c r="ODX27"/>
      <x:c r="ODY27"/>
      <x:c r="ODZ27"/>
      <x:c r="OEA27"/>
      <x:c r="OEB27"/>
      <x:c r="OEC27"/>
      <x:c r="OED27"/>
      <x:c r="OEE27"/>
      <x:c r="OEF27"/>
      <x:c r="OEG27"/>
      <x:c r="OEH27"/>
      <x:c r="OEI27"/>
      <x:c r="OEJ27"/>
      <x:c r="OEK27"/>
      <x:c r="OEL27"/>
      <x:c r="OEM27"/>
      <x:c r="OEN27"/>
      <x:c r="OEO27"/>
      <x:c r="OEP27"/>
      <x:c r="OEQ27"/>
      <x:c r="OER27"/>
      <x:c r="OES27"/>
      <x:c r="OET27"/>
      <x:c r="OEU27"/>
      <x:c r="OEV27"/>
      <x:c r="OEW27"/>
      <x:c r="OEX27"/>
      <x:c r="OEY27"/>
      <x:c r="OEZ27"/>
      <x:c r="OFA27"/>
      <x:c r="OFB27"/>
      <x:c r="OFC27"/>
      <x:c r="OFD27"/>
      <x:c r="OFE27"/>
      <x:c r="OFF27"/>
      <x:c r="OFG27"/>
      <x:c r="OFH27"/>
      <x:c r="OFI27"/>
      <x:c r="OFJ27"/>
      <x:c r="OFK27"/>
      <x:c r="OFL27"/>
      <x:c r="OFM27"/>
      <x:c r="OFN27"/>
      <x:c r="OFO27"/>
      <x:c r="OFP27"/>
      <x:c r="OFQ27"/>
      <x:c r="OFR27"/>
      <x:c r="OFS27"/>
      <x:c r="OFT27"/>
      <x:c r="OFU27"/>
      <x:c r="OFV27"/>
      <x:c r="OFW27"/>
      <x:c r="OFX27"/>
      <x:c r="OFY27"/>
      <x:c r="OFZ27"/>
      <x:c r="OGA27"/>
      <x:c r="OGB27"/>
      <x:c r="OGC27"/>
      <x:c r="OGD27"/>
      <x:c r="OGE27"/>
      <x:c r="OGF27"/>
      <x:c r="OGG27"/>
      <x:c r="OGH27"/>
      <x:c r="OGI27"/>
      <x:c r="OGJ27"/>
      <x:c r="OGK27"/>
      <x:c r="OGL27"/>
      <x:c r="OGM27"/>
      <x:c r="OGN27"/>
      <x:c r="OGO27"/>
      <x:c r="OGP27"/>
      <x:c r="OGQ27"/>
      <x:c r="OGR27"/>
      <x:c r="OGS27"/>
      <x:c r="OGT27"/>
      <x:c r="OGU27"/>
      <x:c r="OGV27"/>
      <x:c r="OGW27"/>
      <x:c r="OGX27"/>
      <x:c r="OGY27"/>
      <x:c r="OGZ27"/>
      <x:c r="OHA27"/>
      <x:c r="OHB27"/>
      <x:c r="OHC27"/>
      <x:c r="OHD27"/>
      <x:c r="OHE27"/>
      <x:c r="OHF27"/>
      <x:c r="OHG27"/>
      <x:c r="OHH27"/>
      <x:c r="OHI27"/>
      <x:c r="OHJ27"/>
      <x:c r="OHK27"/>
      <x:c r="OHL27"/>
      <x:c r="OHM27"/>
      <x:c r="OHN27"/>
      <x:c r="OHO27"/>
      <x:c r="OHP27"/>
      <x:c r="OHQ27"/>
      <x:c r="OHR27"/>
      <x:c r="OHS27"/>
      <x:c r="OHT27"/>
      <x:c r="OHU27"/>
      <x:c r="OHV27"/>
      <x:c r="OHW27"/>
      <x:c r="OHX27"/>
      <x:c r="OHY27"/>
      <x:c r="OHZ27"/>
      <x:c r="OIA27"/>
      <x:c r="OIB27"/>
      <x:c r="OIC27"/>
      <x:c r="OID27"/>
      <x:c r="OIE27"/>
      <x:c r="OIF27"/>
      <x:c r="OIG27"/>
      <x:c r="OIH27"/>
      <x:c r="OII27"/>
      <x:c r="OIJ27"/>
      <x:c r="OIK27"/>
      <x:c r="OIL27"/>
      <x:c r="OIM27"/>
      <x:c r="OIN27"/>
      <x:c r="OIO27"/>
      <x:c r="OIP27"/>
      <x:c r="OIQ27"/>
      <x:c r="OIR27"/>
      <x:c r="OIS27"/>
      <x:c r="OIT27"/>
      <x:c r="OIU27"/>
      <x:c r="OIV27"/>
      <x:c r="OIW27"/>
      <x:c r="OIX27"/>
      <x:c r="OIY27"/>
      <x:c r="OIZ27"/>
      <x:c r="OJA27"/>
      <x:c r="OJB27"/>
      <x:c r="OJC27"/>
      <x:c r="OJD27"/>
      <x:c r="OJE27"/>
      <x:c r="OJF27"/>
      <x:c r="OJG27"/>
      <x:c r="OJH27"/>
      <x:c r="OJI27"/>
      <x:c r="OJJ27"/>
      <x:c r="OJK27"/>
      <x:c r="OJL27"/>
      <x:c r="OJM27"/>
      <x:c r="OJN27"/>
      <x:c r="OJO27"/>
      <x:c r="OJP27"/>
      <x:c r="OJQ27"/>
      <x:c r="OJR27"/>
      <x:c r="OJS27"/>
      <x:c r="OJT27"/>
      <x:c r="OJU27"/>
      <x:c r="OJV27"/>
      <x:c r="OJW27"/>
      <x:c r="OJX27"/>
      <x:c r="OJY27"/>
      <x:c r="OJZ27"/>
      <x:c r="OKA27"/>
      <x:c r="OKB27"/>
      <x:c r="OKC27"/>
      <x:c r="OKD27"/>
      <x:c r="OKE27"/>
      <x:c r="OKF27"/>
      <x:c r="OKG27"/>
      <x:c r="OKH27"/>
      <x:c r="OKI27"/>
      <x:c r="OKJ27"/>
      <x:c r="OKK27"/>
      <x:c r="OKL27"/>
      <x:c r="OKM27"/>
      <x:c r="OKN27"/>
      <x:c r="OKO27"/>
      <x:c r="OKP27"/>
      <x:c r="OKQ27"/>
      <x:c r="OKR27"/>
      <x:c r="OKS27"/>
      <x:c r="OKT27"/>
      <x:c r="OKU27"/>
      <x:c r="OKV27"/>
      <x:c r="OKW27"/>
      <x:c r="OKX27"/>
      <x:c r="OKY27"/>
      <x:c r="OKZ27"/>
      <x:c r="OLA27"/>
      <x:c r="OLB27"/>
      <x:c r="OLC27"/>
      <x:c r="OLD27"/>
      <x:c r="OLE27"/>
      <x:c r="OLF27"/>
      <x:c r="OLG27"/>
      <x:c r="OLH27"/>
      <x:c r="OLI27"/>
      <x:c r="OLJ27"/>
      <x:c r="OLK27"/>
      <x:c r="OLL27"/>
      <x:c r="OLM27"/>
      <x:c r="OLN27"/>
      <x:c r="OLO27"/>
      <x:c r="OLP27"/>
      <x:c r="OLQ27"/>
      <x:c r="OLR27"/>
      <x:c r="OLS27"/>
      <x:c r="OLT27"/>
      <x:c r="OLU27"/>
      <x:c r="OLV27"/>
      <x:c r="OLW27"/>
      <x:c r="OLX27"/>
      <x:c r="OLY27"/>
      <x:c r="OLZ27"/>
      <x:c r="OMA27"/>
      <x:c r="OMB27"/>
      <x:c r="OMC27"/>
      <x:c r="OMD27"/>
      <x:c r="OME27"/>
      <x:c r="OMF27"/>
      <x:c r="OMG27"/>
      <x:c r="OMH27"/>
      <x:c r="OMI27"/>
      <x:c r="OMJ27"/>
      <x:c r="OMK27"/>
      <x:c r="OML27"/>
      <x:c r="OMM27"/>
      <x:c r="OMN27"/>
      <x:c r="OMO27"/>
      <x:c r="OMP27"/>
      <x:c r="OMQ27"/>
      <x:c r="OMR27"/>
      <x:c r="OMS27"/>
      <x:c r="OMT27"/>
      <x:c r="OMU27"/>
      <x:c r="OMV27"/>
      <x:c r="OMW27"/>
      <x:c r="OMX27"/>
      <x:c r="OMY27"/>
      <x:c r="OMZ27"/>
      <x:c r="ONA27"/>
      <x:c r="ONB27"/>
      <x:c r="ONC27"/>
      <x:c r="OND27"/>
      <x:c r="ONE27"/>
      <x:c r="ONF27"/>
      <x:c r="ONG27"/>
      <x:c r="ONH27"/>
      <x:c r="ONI27"/>
      <x:c r="ONJ27"/>
      <x:c r="ONK27"/>
      <x:c r="ONL27"/>
      <x:c r="ONM27"/>
      <x:c r="ONN27"/>
      <x:c r="ONO27"/>
      <x:c r="ONP27"/>
      <x:c r="ONQ27"/>
      <x:c r="ONR27"/>
      <x:c r="ONS27"/>
      <x:c r="ONT27"/>
      <x:c r="ONU27"/>
      <x:c r="ONV27"/>
      <x:c r="ONW27"/>
      <x:c r="ONX27"/>
      <x:c r="ONY27"/>
      <x:c r="ONZ27"/>
      <x:c r="OOA27"/>
      <x:c r="OOB27"/>
      <x:c r="OOC27"/>
      <x:c r="OOD27"/>
      <x:c r="OOE27"/>
      <x:c r="OOF27"/>
      <x:c r="OOG27"/>
      <x:c r="OOH27"/>
      <x:c r="OOI27"/>
      <x:c r="OOJ27"/>
      <x:c r="OOK27"/>
      <x:c r="OOL27"/>
      <x:c r="OOM27"/>
      <x:c r="OON27"/>
      <x:c r="OOO27"/>
      <x:c r="OOP27"/>
      <x:c r="OOQ27"/>
      <x:c r="OOR27"/>
      <x:c r="OOS27"/>
      <x:c r="OOT27"/>
      <x:c r="OOU27"/>
      <x:c r="OOV27"/>
      <x:c r="OOW27"/>
      <x:c r="OOX27"/>
      <x:c r="OOY27"/>
      <x:c r="OOZ27"/>
      <x:c r="OPA27"/>
      <x:c r="OPB27"/>
      <x:c r="OPC27"/>
      <x:c r="OPD27"/>
      <x:c r="OPE27"/>
      <x:c r="OPF27"/>
      <x:c r="OPG27"/>
      <x:c r="OPH27"/>
      <x:c r="OPI27"/>
      <x:c r="OPJ27"/>
      <x:c r="OPK27"/>
      <x:c r="OPL27"/>
      <x:c r="OPM27"/>
      <x:c r="OPN27"/>
      <x:c r="OPO27"/>
      <x:c r="OPP27"/>
      <x:c r="OPQ27"/>
      <x:c r="OPR27"/>
      <x:c r="OPS27"/>
      <x:c r="OPT27"/>
      <x:c r="OPU27"/>
      <x:c r="OPV27"/>
      <x:c r="OPW27"/>
      <x:c r="OPX27"/>
      <x:c r="OPY27"/>
      <x:c r="OPZ27"/>
      <x:c r="OQA27"/>
      <x:c r="OQB27"/>
      <x:c r="OQC27"/>
      <x:c r="OQD27"/>
      <x:c r="OQE27"/>
      <x:c r="OQF27"/>
      <x:c r="OQG27"/>
      <x:c r="OQH27"/>
      <x:c r="OQI27"/>
      <x:c r="OQJ27"/>
      <x:c r="OQK27"/>
      <x:c r="OQL27"/>
      <x:c r="OQM27"/>
      <x:c r="OQN27"/>
      <x:c r="OQO27"/>
      <x:c r="OQP27"/>
      <x:c r="OQQ27"/>
      <x:c r="OQR27"/>
      <x:c r="OQS27"/>
      <x:c r="OQT27"/>
      <x:c r="OQU27"/>
      <x:c r="OQV27"/>
      <x:c r="OQW27"/>
      <x:c r="OQX27"/>
      <x:c r="OQY27"/>
      <x:c r="OQZ27"/>
      <x:c r="ORA27"/>
      <x:c r="ORB27"/>
      <x:c r="ORC27"/>
      <x:c r="ORD27"/>
      <x:c r="ORE27"/>
      <x:c r="ORF27"/>
      <x:c r="ORG27"/>
      <x:c r="ORH27"/>
      <x:c r="ORI27"/>
      <x:c r="ORJ27"/>
      <x:c r="ORK27"/>
      <x:c r="ORL27"/>
      <x:c r="ORM27"/>
      <x:c r="ORN27"/>
      <x:c r="ORO27"/>
      <x:c r="ORP27"/>
      <x:c r="ORQ27"/>
      <x:c r="ORR27"/>
      <x:c r="ORS27"/>
      <x:c r="ORT27"/>
      <x:c r="ORU27"/>
      <x:c r="ORV27"/>
      <x:c r="ORW27"/>
      <x:c r="ORX27"/>
      <x:c r="ORY27"/>
      <x:c r="ORZ27"/>
      <x:c r="OSA27"/>
      <x:c r="OSB27"/>
      <x:c r="OSC27"/>
      <x:c r="OSD27"/>
      <x:c r="OSE27"/>
      <x:c r="OSF27"/>
      <x:c r="OSG27"/>
      <x:c r="OSH27"/>
      <x:c r="OSI27"/>
      <x:c r="OSJ27"/>
      <x:c r="OSK27"/>
      <x:c r="OSL27"/>
      <x:c r="OSM27"/>
      <x:c r="OSN27"/>
      <x:c r="OSO27"/>
      <x:c r="OSP27"/>
      <x:c r="OSQ27"/>
      <x:c r="OSR27"/>
      <x:c r="OSS27"/>
      <x:c r="OST27"/>
      <x:c r="OSU27"/>
      <x:c r="OSV27"/>
      <x:c r="OSW27"/>
      <x:c r="OSX27"/>
      <x:c r="OSY27"/>
      <x:c r="OSZ27"/>
      <x:c r="OTA27"/>
      <x:c r="OTB27"/>
      <x:c r="OTC27"/>
      <x:c r="OTD27"/>
      <x:c r="OTE27"/>
      <x:c r="OTF27"/>
      <x:c r="OTG27"/>
      <x:c r="OTH27"/>
      <x:c r="OTI27"/>
      <x:c r="OTJ27"/>
      <x:c r="OTK27"/>
      <x:c r="OTL27"/>
      <x:c r="OTM27"/>
      <x:c r="OTN27"/>
      <x:c r="OTO27"/>
      <x:c r="OTP27"/>
      <x:c r="OTQ27"/>
      <x:c r="OTR27"/>
      <x:c r="OTS27"/>
      <x:c r="OTT27"/>
      <x:c r="OTU27"/>
      <x:c r="OTV27"/>
      <x:c r="OTW27"/>
      <x:c r="OTX27"/>
      <x:c r="OTY27"/>
      <x:c r="OTZ27"/>
      <x:c r="OUA27"/>
      <x:c r="OUB27"/>
      <x:c r="OUC27"/>
      <x:c r="OUD27"/>
      <x:c r="OUE27"/>
      <x:c r="OUF27"/>
      <x:c r="OUG27"/>
      <x:c r="OUH27"/>
      <x:c r="OUI27"/>
      <x:c r="OUJ27"/>
      <x:c r="OUK27"/>
      <x:c r="OUL27"/>
      <x:c r="OUM27"/>
      <x:c r="OUN27"/>
      <x:c r="OUO27"/>
      <x:c r="OUP27"/>
      <x:c r="OUQ27"/>
      <x:c r="OUR27"/>
      <x:c r="OUS27"/>
      <x:c r="OUT27"/>
      <x:c r="OUU27"/>
      <x:c r="OUV27"/>
      <x:c r="OUW27"/>
      <x:c r="OUX27"/>
      <x:c r="OUY27"/>
      <x:c r="OUZ27"/>
      <x:c r="OVA27"/>
      <x:c r="OVB27"/>
      <x:c r="OVC27"/>
      <x:c r="OVD27"/>
      <x:c r="OVE27"/>
      <x:c r="OVF27"/>
      <x:c r="OVG27"/>
      <x:c r="OVH27"/>
      <x:c r="OVI27"/>
      <x:c r="OVJ27"/>
      <x:c r="OVK27"/>
      <x:c r="OVL27"/>
      <x:c r="OVM27"/>
      <x:c r="OVN27"/>
      <x:c r="OVO27"/>
      <x:c r="OVP27"/>
      <x:c r="OVQ27"/>
      <x:c r="OVR27"/>
      <x:c r="OVS27"/>
      <x:c r="OVT27"/>
      <x:c r="OVU27"/>
      <x:c r="OVV27"/>
      <x:c r="OVW27"/>
      <x:c r="OVX27"/>
      <x:c r="OVY27"/>
      <x:c r="OVZ27"/>
      <x:c r="OWA27"/>
      <x:c r="OWB27"/>
      <x:c r="OWC27"/>
      <x:c r="OWD27"/>
      <x:c r="OWE27"/>
      <x:c r="OWF27"/>
      <x:c r="OWG27"/>
      <x:c r="OWH27"/>
      <x:c r="OWI27"/>
      <x:c r="OWJ27"/>
      <x:c r="OWK27"/>
      <x:c r="OWL27"/>
      <x:c r="OWM27"/>
      <x:c r="OWN27"/>
      <x:c r="OWO27"/>
      <x:c r="OWP27"/>
      <x:c r="OWQ27"/>
      <x:c r="OWR27"/>
      <x:c r="OWS27"/>
      <x:c r="OWT27"/>
      <x:c r="OWU27"/>
      <x:c r="OWV27"/>
      <x:c r="OWW27"/>
      <x:c r="OWX27"/>
      <x:c r="OWY27"/>
      <x:c r="OWZ27"/>
      <x:c r="OXA27"/>
      <x:c r="OXB27"/>
      <x:c r="OXC27"/>
      <x:c r="OXD27"/>
      <x:c r="OXE27"/>
      <x:c r="OXF27"/>
      <x:c r="OXG27"/>
      <x:c r="OXH27"/>
      <x:c r="OXI27"/>
      <x:c r="OXJ27"/>
      <x:c r="OXK27"/>
      <x:c r="OXL27"/>
      <x:c r="OXM27"/>
      <x:c r="OXN27"/>
      <x:c r="OXO27"/>
      <x:c r="OXP27"/>
      <x:c r="OXQ27"/>
      <x:c r="OXR27"/>
      <x:c r="OXS27"/>
      <x:c r="OXT27"/>
      <x:c r="OXU27"/>
      <x:c r="OXV27"/>
      <x:c r="OXW27"/>
      <x:c r="OXX27"/>
      <x:c r="OXY27"/>
      <x:c r="OXZ27"/>
      <x:c r="OYA27"/>
      <x:c r="OYB27"/>
      <x:c r="OYC27"/>
      <x:c r="OYD27"/>
      <x:c r="OYE27"/>
      <x:c r="OYF27"/>
      <x:c r="OYG27"/>
      <x:c r="OYH27"/>
      <x:c r="OYI27"/>
      <x:c r="OYJ27"/>
      <x:c r="OYK27"/>
      <x:c r="OYL27"/>
      <x:c r="OYM27"/>
      <x:c r="OYN27"/>
      <x:c r="OYO27"/>
      <x:c r="OYP27"/>
      <x:c r="OYQ27"/>
      <x:c r="OYR27"/>
      <x:c r="OYS27"/>
      <x:c r="OYT27"/>
      <x:c r="OYU27"/>
      <x:c r="OYV27"/>
      <x:c r="OYW27"/>
      <x:c r="OYX27"/>
      <x:c r="OYY27"/>
      <x:c r="OYZ27"/>
      <x:c r="OZA27"/>
      <x:c r="OZB27"/>
      <x:c r="OZC27"/>
      <x:c r="OZD27"/>
      <x:c r="OZE27"/>
      <x:c r="OZF27"/>
      <x:c r="OZG27"/>
      <x:c r="OZH27"/>
      <x:c r="OZI27"/>
      <x:c r="OZJ27"/>
      <x:c r="OZK27"/>
      <x:c r="OZL27"/>
      <x:c r="OZM27"/>
      <x:c r="OZN27"/>
      <x:c r="OZO27"/>
      <x:c r="OZP27"/>
      <x:c r="OZQ27"/>
      <x:c r="OZR27"/>
      <x:c r="OZS27"/>
      <x:c r="OZT27"/>
      <x:c r="OZU27"/>
      <x:c r="OZV27"/>
      <x:c r="OZW27"/>
      <x:c r="OZX27"/>
      <x:c r="OZY27"/>
      <x:c r="OZZ27"/>
      <x:c r="PAA27"/>
      <x:c r="PAB27"/>
      <x:c r="PAC27"/>
      <x:c r="PAD27"/>
      <x:c r="PAE27"/>
      <x:c r="PAF27"/>
      <x:c r="PAG27"/>
      <x:c r="PAH27"/>
      <x:c r="PAI27"/>
      <x:c r="PAJ27"/>
      <x:c r="PAK27"/>
      <x:c r="PAL27"/>
      <x:c r="PAM27"/>
      <x:c r="PAN27"/>
      <x:c r="PAO27"/>
      <x:c r="PAP27"/>
      <x:c r="PAQ27"/>
      <x:c r="PAR27"/>
      <x:c r="PAS27"/>
      <x:c r="PAT27"/>
      <x:c r="PAU27"/>
      <x:c r="PAV27"/>
      <x:c r="PAW27"/>
      <x:c r="PAX27"/>
      <x:c r="PAY27"/>
      <x:c r="PAZ27"/>
      <x:c r="PBA27"/>
      <x:c r="PBB27"/>
      <x:c r="PBC27"/>
      <x:c r="PBD27"/>
      <x:c r="PBE27"/>
      <x:c r="PBF27"/>
      <x:c r="PBG27"/>
      <x:c r="PBH27"/>
      <x:c r="PBI27"/>
      <x:c r="PBJ27"/>
      <x:c r="PBK27"/>
      <x:c r="PBL27"/>
      <x:c r="PBM27"/>
      <x:c r="PBN27"/>
      <x:c r="PBO27"/>
      <x:c r="PBP27"/>
      <x:c r="PBQ27"/>
      <x:c r="PBR27"/>
      <x:c r="PBS27"/>
      <x:c r="PBT27"/>
      <x:c r="PBU27"/>
      <x:c r="PBV27"/>
      <x:c r="PBW27"/>
      <x:c r="PBX27"/>
      <x:c r="PBY27"/>
      <x:c r="PBZ27"/>
      <x:c r="PCA27"/>
      <x:c r="PCB27"/>
      <x:c r="PCC27"/>
      <x:c r="PCD27"/>
      <x:c r="PCE27"/>
      <x:c r="PCF27"/>
      <x:c r="PCG27"/>
      <x:c r="PCH27"/>
      <x:c r="PCI27"/>
      <x:c r="PCJ27"/>
      <x:c r="PCK27"/>
      <x:c r="PCL27"/>
      <x:c r="PCM27"/>
      <x:c r="PCN27"/>
      <x:c r="PCO27"/>
      <x:c r="PCP27"/>
      <x:c r="PCQ27"/>
      <x:c r="PCR27"/>
      <x:c r="PCS27"/>
      <x:c r="PCT27"/>
      <x:c r="PCU27"/>
      <x:c r="PCV27"/>
      <x:c r="PCW27"/>
      <x:c r="PCX27"/>
      <x:c r="PCY27"/>
      <x:c r="PCZ27"/>
      <x:c r="PDA27"/>
      <x:c r="PDB27"/>
      <x:c r="PDC27"/>
      <x:c r="PDD27"/>
      <x:c r="PDE27"/>
      <x:c r="PDF27"/>
      <x:c r="PDG27"/>
      <x:c r="PDH27"/>
      <x:c r="PDI27"/>
      <x:c r="PDJ27"/>
      <x:c r="PDK27"/>
      <x:c r="PDL27"/>
      <x:c r="PDM27"/>
      <x:c r="PDN27"/>
      <x:c r="PDO27"/>
      <x:c r="PDP27"/>
      <x:c r="PDQ27"/>
      <x:c r="PDR27"/>
      <x:c r="PDS27"/>
      <x:c r="PDT27"/>
      <x:c r="PDU27"/>
      <x:c r="PDV27"/>
      <x:c r="PDW27"/>
      <x:c r="PDX27"/>
      <x:c r="PDY27"/>
      <x:c r="PDZ27"/>
      <x:c r="PEA27"/>
      <x:c r="PEB27"/>
      <x:c r="PEC27"/>
      <x:c r="PED27"/>
      <x:c r="PEE27"/>
      <x:c r="PEF27"/>
      <x:c r="PEG27"/>
      <x:c r="PEH27"/>
      <x:c r="PEI27"/>
      <x:c r="PEJ27"/>
      <x:c r="PEK27"/>
      <x:c r="PEL27"/>
      <x:c r="PEM27"/>
      <x:c r="PEN27"/>
      <x:c r="PEO27"/>
      <x:c r="PEP27"/>
      <x:c r="PEQ27"/>
      <x:c r="PER27"/>
      <x:c r="PES27"/>
      <x:c r="PET27"/>
      <x:c r="PEU27"/>
      <x:c r="PEV27"/>
      <x:c r="PEW27"/>
      <x:c r="PEX27"/>
      <x:c r="PEY27"/>
      <x:c r="PEZ27"/>
      <x:c r="PFA27"/>
      <x:c r="PFB27"/>
      <x:c r="PFC27"/>
      <x:c r="PFD27"/>
      <x:c r="PFE27"/>
      <x:c r="PFF27"/>
      <x:c r="PFG27"/>
      <x:c r="PFH27"/>
      <x:c r="PFI27"/>
      <x:c r="PFJ27"/>
      <x:c r="PFK27"/>
      <x:c r="PFL27"/>
      <x:c r="PFM27"/>
      <x:c r="PFN27"/>
      <x:c r="PFO27"/>
      <x:c r="PFP27"/>
      <x:c r="PFQ27"/>
      <x:c r="PFR27"/>
      <x:c r="PFS27"/>
      <x:c r="PFT27"/>
      <x:c r="PFU27"/>
      <x:c r="PFV27"/>
      <x:c r="PFW27"/>
      <x:c r="PFX27"/>
      <x:c r="PFY27"/>
      <x:c r="PFZ27"/>
      <x:c r="PGA27"/>
      <x:c r="PGB27"/>
      <x:c r="PGC27"/>
      <x:c r="PGD27"/>
      <x:c r="PGE27"/>
      <x:c r="PGF27"/>
      <x:c r="PGG27"/>
      <x:c r="PGH27"/>
      <x:c r="PGI27"/>
      <x:c r="PGJ27"/>
      <x:c r="PGK27"/>
      <x:c r="PGL27"/>
      <x:c r="PGM27"/>
      <x:c r="PGN27"/>
      <x:c r="PGO27"/>
      <x:c r="PGP27"/>
      <x:c r="PGQ27"/>
      <x:c r="PGR27"/>
      <x:c r="PGS27"/>
      <x:c r="PGT27"/>
      <x:c r="PGU27"/>
      <x:c r="PGV27"/>
      <x:c r="PGW27"/>
      <x:c r="PGX27"/>
      <x:c r="PGY27"/>
      <x:c r="PGZ27"/>
      <x:c r="PHA27"/>
      <x:c r="PHB27"/>
      <x:c r="PHC27"/>
      <x:c r="PHD27"/>
      <x:c r="PHE27"/>
      <x:c r="PHF27"/>
      <x:c r="PHG27"/>
      <x:c r="PHH27"/>
      <x:c r="PHI27"/>
      <x:c r="PHJ27"/>
      <x:c r="PHK27"/>
      <x:c r="PHL27"/>
      <x:c r="PHM27"/>
      <x:c r="PHN27"/>
      <x:c r="PHO27"/>
      <x:c r="PHP27"/>
      <x:c r="PHQ27"/>
      <x:c r="PHR27"/>
      <x:c r="PHS27"/>
      <x:c r="PHT27"/>
      <x:c r="PHU27"/>
      <x:c r="PHV27"/>
      <x:c r="PHW27"/>
      <x:c r="PHX27"/>
      <x:c r="PHY27"/>
      <x:c r="PHZ27"/>
      <x:c r="PIA27"/>
      <x:c r="PIB27"/>
      <x:c r="PIC27"/>
      <x:c r="PID27"/>
      <x:c r="PIE27"/>
      <x:c r="PIF27"/>
      <x:c r="PIG27"/>
      <x:c r="PIH27"/>
      <x:c r="PII27"/>
      <x:c r="PIJ27"/>
      <x:c r="PIK27"/>
      <x:c r="PIL27"/>
      <x:c r="PIM27"/>
      <x:c r="PIN27"/>
      <x:c r="PIO27"/>
      <x:c r="PIP27"/>
      <x:c r="PIQ27"/>
      <x:c r="PIR27"/>
      <x:c r="PIS27"/>
      <x:c r="PIT27"/>
      <x:c r="PIU27"/>
      <x:c r="PIV27"/>
      <x:c r="PIW27"/>
      <x:c r="PIX27"/>
      <x:c r="PIY27"/>
      <x:c r="PIZ27"/>
      <x:c r="PJA27"/>
      <x:c r="PJB27"/>
      <x:c r="PJC27"/>
      <x:c r="PJD27"/>
      <x:c r="PJE27"/>
      <x:c r="PJF27"/>
      <x:c r="PJG27"/>
      <x:c r="PJH27"/>
      <x:c r="PJI27"/>
      <x:c r="PJJ27"/>
      <x:c r="PJK27"/>
      <x:c r="PJL27"/>
      <x:c r="PJM27"/>
      <x:c r="PJN27"/>
      <x:c r="PJO27"/>
      <x:c r="PJP27"/>
      <x:c r="PJQ27"/>
      <x:c r="PJR27"/>
      <x:c r="PJS27"/>
      <x:c r="PJT27"/>
      <x:c r="PJU27"/>
      <x:c r="PJV27"/>
      <x:c r="PJW27"/>
      <x:c r="PJX27"/>
      <x:c r="PJY27"/>
      <x:c r="PJZ27"/>
      <x:c r="PKA27"/>
      <x:c r="PKB27"/>
      <x:c r="PKC27"/>
      <x:c r="PKD27"/>
      <x:c r="PKE27"/>
      <x:c r="PKF27"/>
      <x:c r="PKG27"/>
      <x:c r="PKH27"/>
      <x:c r="PKI27"/>
      <x:c r="PKJ27"/>
      <x:c r="PKK27"/>
      <x:c r="PKL27"/>
      <x:c r="PKM27"/>
      <x:c r="PKN27"/>
      <x:c r="PKO27"/>
      <x:c r="PKP27"/>
      <x:c r="PKQ27"/>
      <x:c r="PKR27"/>
      <x:c r="PKS27"/>
      <x:c r="PKT27"/>
      <x:c r="PKU27"/>
      <x:c r="PKV27"/>
      <x:c r="PKW27"/>
      <x:c r="PKX27"/>
      <x:c r="PKY27"/>
      <x:c r="PKZ27"/>
      <x:c r="PLA27"/>
      <x:c r="PLB27"/>
      <x:c r="PLC27"/>
      <x:c r="PLD27"/>
      <x:c r="PLE27"/>
      <x:c r="PLF27"/>
      <x:c r="PLG27"/>
      <x:c r="PLH27"/>
      <x:c r="PLI27"/>
      <x:c r="PLJ27"/>
      <x:c r="PLK27"/>
      <x:c r="PLL27"/>
      <x:c r="PLM27"/>
      <x:c r="PLN27"/>
      <x:c r="PLO27"/>
      <x:c r="PLP27"/>
      <x:c r="PLQ27"/>
      <x:c r="PLR27"/>
      <x:c r="PLS27"/>
      <x:c r="PLT27"/>
      <x:c r="PLU27"/>
      <x:c r="PLV27"/>
      <x:c r="PLW27"/>
      <x:c r="PLX27"/>
      <x:c r="PLY27"/>
      <x:c r="PLZ27"/>
      <x:c r="PMA27"/>
      <x:c r="PMB27"/>
      <x:c r="PMC27"/>
      <x:c r="PMD27"/>
      <x:c r="PME27"/>
      <x:c r="PMF27"/>
      <x:c r="PMG27"/>
      <x:c r="PMH27"/>
      <x:c r="PMI27"/>
      <x:c r="PMJ27"/>
      <x:c r="PMK27"/>
      <x:c r="PML27"/>
      <x:c r="PMM27"/>
      <x:c r="PMN27"/>
      <x:c r="PMO27"/>
      <x:c r="PMP27"/>
      <x:c r="PMQ27"/>
      <x:c r="PMR27"/>
      <x:c r="PMS27"/>
      <x:c r="PMT27"/>
      <x:c r="PMU27"/>
      <x:c r="PMV27"/>
      <x:c r="PMW27"/>
      <x:c r="PMX27"/>
      <x:c r="PMY27"/>
      <x:c r="PMZ27"/>
      <x:c r="PNA27"/>
      <x:c r="PNB27"/>
      <x:c r="PNC27"/>
      <x:c r="PND27"/>
      <x:c r="PNE27"/>
      <x:c r="PNF27"/>
      <x:c r="PNG27"/>
      <x:c r="PNH27"/>
      <x:c r="PNI27"/>
      <x:c r="PNJ27"/>
      <x:c r="PNK27"/>
      <x:c r="PNL27"/>
      <x:c r="PNM27"/>
      <x:c r="PNN27"/>
      <x:c r="PNO27"/>
      <x:c r="PNP27"/>
      <x:c r="PNQ27"/>
      <x:c r="PNR27"/>
      <x:c r="PNS27"/>
      <x:c r="PNT27"/>
      <x:c r="PNU27"/>
      <x:c r="PNV27"/>
      <x:c r="PNW27"/>
      <x:c r="PNX27"/>
      <x:c r="PNY27"/>
      <x:c r="PNZ27"/>
      <x:c r="POA27"/>
      <x:c r="POB27"/>
      <x:c r="POC27"/>
      <x:c r="POD27"/>
      <x:c r="POE27"/>
      <x:c r="POF27"/>
      <x:c r="POG27"/>
      <x:c r="POH27"/>
      <x:c r="POI27"/>
      <x:c r="POJ27"/>
      <x:c r="POK27"/>
      <x:c r="POL27"/>
      <x:c r="POM27"/>
      <x:c r="PON27"/>
      <x:c r="POO27"/>
      <x:c r="POP27"/>
      <x:c r="POQ27"/>
      <x:c r="POR27"/>
      <x:c r="POS27"/>
      <x:c r="POT27"/>
      <x:c r="POU27"/>
      <x:c r="POV27"/>
      <x:c r="POW27"/>
      <x:c r="POX27"/>
      <x:c r="POY27"/>
      <x:c r="POZ27"/>
      <x:c r="PPA27"/>
      <x:c r="PPB27"/>
      <x:c r="PPC27"/>
      <x:c r="PPD27"/>
      <x:c r="PPE27"/>
      <x:c r="PPF27"/>
      <x:c r="PPG27"/>
      <x:c r="PPH27"/>
      <x:c r="PPI27"/>
      <x:c r="PPJ27"/>
      <x:c r="PPK27"/>
      <x:c r="PPL27"/>
      <x:c r="PPM27"/>
      <x:c r="PPN27"/>
      <x:c r="PPO27"/>
      <x:c r="PPP27"/>
      <x:c r="PPQ27"/>
      <x:c r="PPR27"/>
      <x:c r="PPS27"/>
      <x:c r="PPT27"/>
      <x:c r="PPU27"/>
      <x:c r="PPV27"/>
      <x:c r="PPW27"/>
      <x:c r="PPX27"/>
      <x:c r="PPY27"/>
      <x:c r="PPZ27"/>
      <x:c r="PQA27"/>
      <x:c r="PQB27"/>
      <x:c r="PQC27"/>
      <x:c r="PQD27"/>
      <x:c r="PQE27"/>
      <x:c r="PQF27"/>
      <x:c r="PQG27"/>
      <x:c r="PQH27"/>
      <x:c r="PQI27"/>
      <x:c r="PQJ27"/>
      <x:c r="PQK27"/>
      <x:c r="PQL27"/>
      <x:c r="PQM27"/>
      <x:c r="PQN27"/>
      <x:c r="PQO27"/>
      <x:c r="PQP27"/>
      <x:c r="PQQ27"/>
      <x:c r="PQR27"/>
      <x:c r="PQS27"/>
      <x:c r="PQT27"/>
      <x:c r="PQU27"/>
      <x:c r="PQV27"/>
      <x:c r="PQW27"/>
      <x:c r="PQX27"/>
      <x:c r="PQY27"/>
      <x:c r="PQZ27"/>
      <x:c r="PRA27"/>
      <x:c r="PRB27"/>
      <x:c r="PRC27"/>
      <x:c r="PRD27"/>
      <x:c r="PRE27"/>
      <x:c r="PRF27"/>
      <x:c r="PRG27"/>
      <x:c r="PRH27"/>
      <x:c r="PRI27"/>
      <x:c r="PRJ27"/>
      <x:c r="PRK27"/>
      <x:c r="PRL27"/>
      <x:c r="PRM27"/>
      <x:c r="PRN27"/>
      <x:c r="PRO27"/>
      <x:c r="PRP27"/>
      <x:c r="PRQ27"/>
      <x:c r="PRR27"/>
      <x:c r="PRS27"/>
      <x:c r="PRT27"/>
      <x:c r="PRU27"/>
      <x:c r="PRV27"/>
      <x:c r="PRW27"/>
      <x:c r="PRX27"/>
      <x:c r="PRY27"/>
      <x:c r="PRZ27"/>
      <x:c r="PSA27"/>
      <x:c r="PSB27"/>
      <x:c r="PSC27"/>
      <x:c r="PSD27"/>
      <x:c r="PSE27"/>
      <x:c r="PSF27"/>
      <x:c r="PSG27"/>
      <x:c r="PSH27"/>
      <x:c r="PSI27"/>
      <x:c r="PSJ27"/>
      <x:c r="PSK27"/>
      <x:c r="PSL27"/>
      <x:c r="PSM27"/>
      <x:c r="PSN27"/>
      <x:c r="PSO27"/>
      <x:c r="PSP27"/>
      <x:c r="PSQ27"/>
      <x:c r="PSR27"/>
      <x:c r="PSS27"/>
      <x:c r="PST27"/>
      <x:c r="PSU27"/>
      <x:c r="PSV27"/>
      <x:c r="PSW27"/>
      <x:c r="PSX27"/>
      <x:c r="PSY27"/>
      <x:c r="PSZ27"/>
      <x:c r="PTA27"/>
      <x:c r="PTB27"/>
      <x:c r="PTC27"/>
      <x:c r="PTD27"/>
      <x:c r="PTE27"/>
      <x:c r="PTF27"/>
      <x:c r="PTG27"/>
      <x:c r="PTH27"/>
      <x:c r="PTI27"/>
      <x:c r="PTJ27"/>
      <x:c r="PTK27"/>
      <x:c r="PTL27"/>
      <x:c r="PTM27"/>
      <x:c r="PTN27"/>
      <x:c r="PTO27"/>
      <x:c r="PTP27"/>
      <x:c r="PTQ27"/>
      <x:c r="PTR27"/>
      <x:c r="PTS27"/>
      <x:c r="PTT27"/>
      <x:c r="PTU27"/>
      <x:c r="PTV27"/>
      <x:c r="PTW27"/>
      <x:c r="PTX27"/>
      <x:c r="PTY27"/>
      <x:c r="PTZ27"/>
      <x:c r="PUA27"/>
      <x:c r="PUB27"/>
      <x:c r="PUC27"/>
      <x:c r="PUD27"/>
      <x:c r="PUE27"/>
      <x:c r="PUF27"/>
      <x:c r="PUG27"/>
      <x:c r="PUH27"/>
      <x:c r="PUI27"/>
      <x:c r="PUJ27"/>
      <x:c r="PUK27"/>
      <x:c r="PUL27"/>
      <x:c r="PUM27"/>
      <x:c r="PUN27"/>
      <x:c r="PUO27"/>
      <x:c r="PUP27"/>
      <x:c r="PUQ27"/>
      <x:c r="PUR27"/>
      <x:c r="PUS27"/>
      <x:c r="PUT27"/>
      <x:c r="PUU27"/>
      <x:c r="PUV27"/>
      <x:c r="PUW27"/>
      <x:c r="PUX27"/>
      <x:c r="PUY27"/>
      <x:c r="PUZ27"/>
      <x:c r="PVA27"/>
      <x:c r="PVB27"/>
      <x:c r="PVC27"/>
      <x:c r="PVD27"/>
      <x:c r="PVE27"/>
      <x:c r="PVF27"/>
      <x:c r="PVG27"/>
      <x:c r="PVH27"/>
      <x:c r="PVI27"/>
      <x:c r="PVJ27"/>
      <x:c r="PVK27"/>
      <x:c r="PVL27"/>
      <x:c r="PVM27"/>
      <x:c r="PVN27"/>
      <x:c r="PVO27"/>
      <x:c r="PVP27"/>
      <x:c r="PVQ27"/>
      <x:c r="PVR27"/>
      <x:c r="PVS27"/>
      <x:c r="PVT27"/>
      <x:c r="PVU27"/>
      <x:c r="PVV27"/>
      <x:c r="PVW27"/>
      <x:c r="PVX27"/>
      <x:c r="PVY27"/>
      <x:c r="PVZ27"/>
      <x:c r="PWA27"/>
      <x:c r="PWB27"/>
      <x:c r="PWC27"/>
      <x:c r="PWD27"/>
      <x:c r="PWE27"/>
      <x:c r="PWF27"/>
      <x:c r="PWG27"/>
      <x:c r="PWH27"/>
      <x:c r="PWI27"/>
      <x:c r="PWJ27"/>
      <x:c r="PWK27"/>
      <x:c r="PWL27"/>
      <x:c r="PWM27"/>
      <x:c r="PWN27"/>
      <x:c r="PWO27"/>
      <x:c r="PWP27"/>
      <x:c r="PWQ27"/>
      <x:c r="PWR27"/>
      <x:c r="PWS27"/>
      <x:c r="PWT27"/>
      <x:c r="PWU27"/>
      <x:c r="PWV27"/>
      <x:c r="PWW27"/>
      <x:c r="PWX27"/>
      <x:c r="PWY27"/>
      <x:c r="PWZ27"/>
      <x:c r="PXA27"/>
      <x:c r="PXB27"/>
      <x:c r="PXC27"/>
      <x:c r="PXD27"/>
      <x:c r="PXE27"/>
      <x:c r="PXF27"/>
      <x:c r="PXG27"/>
      <x:c r="PXH27"/>
      <x:c r="PXI27"/>
      <x:c r="PXJ27"/>
      <x:c r="PXK27"/>
      <x:c r="PXL27"/>
      <x:c r="PXM27"/>
      <x:c r="PXN27"/>
      <x:c r="PXO27"/>
      <x:c r="PXP27"/>
      <x:c r="PXQ27"/>
      <x:c r="PXR27"/>
      <x:c r="PXS27"/>
      <x:c r="PXT27"/>
      <x:c r="PXU27"/>
      <x:c r="PXV27"/>
      <x:c r="PXW27"/>
      <x:c r="PXX27"/>
      <x:c r="PXY27"/>
      <x:c r="PXZ27"/>
      <x:c r="PYA27"/>
      <x:c r="PYB27"/>
      <x:c r="PYC27"/>
      <x:c r="PYD27"/>
      <x:c r="PYE27"/>
      <x:c r="PYF27"/>
      <x:c r="PYG27"/>
      <x:c r="PYH27"/>
      <x:c r="PYI27"/>
      <x:c r="PYJ27"/>
      <x:c r="PYK27"/>
      <x:c r="PYL27"/>
      <x:c r="PYM27"/>
      <x:c r="PYN27"/>
      <x:c r="PYO27"/>
      <x:c r="PYP27"/>
      <x:c r="PYQ27"/>
      <x:c r="PYR27"/>
      <x:c r="PYS27"/>
      <x:c r="PYT27"/>
      <x:c r="PYU27"/>
      <x:c r="PYV27"/>
      <x:c r="PYW27"/>
      <x:c r="PYX27"/>
      <x:c r="PYY27"/>
      <x:c r="PYZ27"/>
      <x:c r="PZA27"/>
      <x:c r="PZB27"/>
      <x:c r="PZC27"/>
      <x:c r="PZD27"/>
      <x:c r="PZE27"/>
      <x:c r="PZF27"/>
      <x:c r="PZG27"/>
      <x:c r="PZH27"/>
      <x:c r="PZI27"/>
      <x:c r="PZJ27"/>
      <x:c r="PZK27"/>
      <x:c r="PZL27"/>
      <x:c r="PZM27"/>
      <x:c r="PZN27"/>
      <x:c r="PZO27"/>
      <x:c r="PZP27"/>
      <x:c r="PZQ27"/>
      <x:c r="PZR27"/>
      <x:c r="PZS27"/>
      <x:c r="PZT27"/>
      <x:c r="PZU27"/>
      <x:c r="PZV27"/>
      <x:c r="PZW27"/>
      <x:c r="PZX27"/>
      <x:c r="PZY27"/>
      <x:c r="PZZ27"/>
      <x:c r="QAA27"/>
      <x:c r="QAB27"/>
      <x:c r="QAC27"/>
      <x:c r="QAD27"/>
      <x:c r="QAE27"/>
      <x:c r="QAF27"/>
      <x:c r="QAG27"/>
      <x:c r="QAH27"/>
      <x:c r="QAI27"/>
      <x:c r="QAJ27"/>
      <x:c r="QAK27"/>
      <x:c r="QAL27"/>
      <x:c r="QAM27"/>
      <x:c r="QAN27"/>
      <x:c r="QAO27"/>
      <x:c r="QAP27"/>
      <x:c r="QAQ27"/>
      <x:c r="QAR27"/>
      <x:c r="QAS27"/>
      <x:c r="QAT27"/>
      <x:c r="QAU27"/>
      <x:c r="QAV27"/>
      <x:c r="QAW27"/>
      <x:c r="QAX27"/>
      <x:c r="QAY27"/>
      <x:c r="QAZ27"/>
      <x:c r="QBA27"/>
      <x:c r="QBB27"/>
      <x:c r="QBC27"/>
      <x:c r="QBD27"/>
      <x:c r="QBE27"/>
      <x:c r="QBF27"/>
      <x:c r="QBG27"/>
      <x:c r="QBH27"/>
      <x:c r="QBI27"/>
      <x:c r="QBJ27"/>
      <x:c r="QBK27"/>
      <x:c r="QBL27"/>
      <x:c r="QBM27"/>
      <x:c r="QBN27"/>
      <x:c r="QBO27"/>
      <x:c r="QBP27"/>
      <x:c r="QBQ27"/>
      <x:c r="QBR27"/>
      <x:c r="QBS27"/>
      <x:c r="QBT27"/>
      <x:c r="QBU27"/>
      <x:c r="QBV27"/>
      <x:c r="QBW27"/>
      <x:c r="QBX27"/>
      <x:c r="QBY27"/>
      <x:c r="QBZ27"/>
      <x:c r="QCA27"/>
      <x:c r="QCB27"/>
      <x:c r="QCC27"/>
      <x:c r="QCD27"/>
      <x:c r="QCE27"/>
      <x:c r="QCF27"/>
      <x:c r="QCG27"/>
      <x:c r="QCH27"/>
      <x:c r="QCI27"/>
      <x:c r="QCJ27"/>
      <x:c r="QCK27"/>
      <x:c r="QCL27"/>
      <x:c r="QCM27"/>
      <x:c r="QCN27"/>
      <x:c r="QCO27"/>
      <x:c r="QCP27"/>
      <x:c r="QCQ27"/>
      <x:c r="QCR27"/>
      <x:c r="QCS27"/>
      <x:c r="QCT27"/>
      <x:c r="QCU27"/>
      <x:c r="QCV27"/>
      <x:c r="QCW27"/>
      <x:c r="QCX27"/>
      <x:c r="QCY27"/>
      <x:c r="QCZ27"/>
      <x:c r="QDA27"/>
      <x:c r="QDB27"/>
      <x:c r="QDC27"/>
      <x:c r="QDD27"/>
      <x:c r="QDE27"/>
      <x:c r="QDF27"/>
      <x:c r="QDG27"/>
      <x:c r="QDH27"/>
      <x:c r="QDI27"/>
      <x:c r="QDJ27"/>
      <x:c r="QDK27"/>
      <x:c r="QDL27"/>
      <x:c r="QDM27"/>
      <x:c r="QDN27"/>
      <x:c r="QDO27"/>
      <x:c r="QDP27"/>
      <x:c r="QDQ27"/>
      <x:c r="QDR27"/>
      <x:c r="QDS27"/>
      <x:c r="QDT27"/>
      <x:c r="QDU27"/>
      <x:c r="QDV27"/>
      <x:c r="QDW27"/>
      <x:c r="QDX27"/>
      <x:c r="QDY27"/>
      <x:c r="QDZ27"/>
      <x:c r="QEA27"/>
      <x:c r="QEB27"/>
      <x:c r="QEC27"/>
      <x:c r="QED27"/>
      <x:c r="QEE27"/>
      <x:c r="QEF27"/>
      <x:c r="QEG27"/>
      <x:c r="QEH27"/>
      <x:c r="QEI27"/>
      <x:c r="QEJ27"/>
      <x:c r="QEK27"/>
      <x:c r="QEL27"/>
      <x:c r="QEM27"/>
      <x:c r="QEN27"/>
      <x:c r="QEO27"/>
      <x:c r="QEP27"/>
      <x:c r="QEQ27"/>
      <x:c r="QER27"/>
      <x:c r="QES27"/>
      <x:c r="QET27"/>
      <x:c r="QEU27"/>
      <x:c r="QEV27"/>
      <x:c r="QEW27"/>
      <x:c r="QEX27"/>
      <x:c r="QEY27"/>
      <x:c r="QEZ27"/>
      <x:c r="QFA27"/>
      <x:c r="QFB27"/>
      <x:c r="QFC27"/>
      <x:c r="QFD27"/>
      <x:c r="QFE27"/>
      <x:c r="QFF27"/>
      <x:c r="QFG27"/>
      <x:c r="QFH27"/>
      <x:c r="QFI27"/>
      <x:c r="QFJ27"/>
      <x:c r="QFK27"/>
      <x:c r="QFL27"/>
      <x:c r="QFM27"/>
      <x:c r="QFN27"/>
      <x:c r="QFO27"/>
      <x:c r="QFP27"/>
      <x:c r="QFQ27"/>
      <x:c r="QFR27"/>
      <x:c r="QFS27"/>
      <x:c r="QFT27"/>
      <x:c r="QFU27"/>
      <x:c r="QFV27"/>
      <x:c r="QFW27"/>
      <x:c r="QFX27"/>
      <x:c r="QFY27"/>
      <x:c r="QFZ27"/>
      <x:c r="QGA27"/>
      <x:c r="QGB27"/>
      <x:c r="QGC27"/>
      <x:c r="QGD27"/>
      <x:c r="QGE27"/>
      <x:c r="QGF27"/>
      <x:c r="QGG27"/>
      <x:c r="QGH27"/>
      <x:c r="QGI27"/>
      <x:c r="QGJ27"/>
      <x:c r="QGK27"/>
      <x:c r="QGL27"/>
      <x:c r="QGM27"/>
      <x:c r="QGN27"/>
      <x:c r="QGO27"/>
      <x:c r="QGP27"/>
      <x:c r="QGQ27"/>
      <x:c r="QGR27"/>
      <x:c r="QGS27"/>
      <x:c r="QGT27"/>
      <x:c r="QGU27"/>
      <x:c r="QGV27"/>
      <x:c r="QGW27"/>
      <x:c r="QGX27"/>
      <x:c r="QGY27"/>
      <x:c r="QGZ27"/>
      <x:c r="QHA27"/>
      <x:c r="QHB27"/>
      <x:c r="QHC27"/>
      <x:c r="QHD27"/>
      <x:c r="QHE27"/>
      <x:c r="QHF27"/>
      <x:c r="QHG27"/>
      <x:c r="QHH27"/>
      <x:c r="QHI27"/>
      <x:c r="QHJ27"/>
      <x:c r="QHK27"/>
      <x:c r="QHL27"/>
      <x:c r="QHM27"/>
      <x:c r="QHN27"/>
      <x:c r="QHO27"/>
      <x:c r="QHP27"/>
      <x:c r="QHQ27"/>
      <x:c r="QHR27"/>
      <x:c r="QHS27"/>
      <x:c r="QHT27"/>
      <x:c r="QHU27"/>
      <x:c r="QHV27"/>
      <x:c r="QHW27"/>
      <x:c r="QHX27"/>
      <x:c r="QHY27"/>
      <x:c r="QHZ27"/>
      <x:c r="QIA27"/>
      <x:c r="QIB27"/>
      <x:c r="QIC27"/>
      <x:c r="QID27"/>
      <x:c r="QIE27"/>
      <x:c r="QIF27"/>
      <x:c r="QIG27"/>
      <x:c r="QIH27"/>
      <x:c r="QII27"/>
      <x:c r="QIJ27"/>
      <x:c r="QIK27"/>
      <x:c r="QIL27"/>
      <x:c r="QIM27"/>
      <x:c r="QIN27"/>
      <x:c r="QIO27"/>
      <x:c r="QIP27"/>
      <x:c r="QIQ27"/>
      <x:c r="QIR27"/>
      <x:c r="QIS27"/>
      <x:c r="QIT27"/>
      <x:c r="QIU27"/>
      <x:c r="QIV27"/>
      <x:c r="QIW27"/>
      <x:c r="QIX27"/>
      <x:c r="QIY27"/>
      <x:c r="QIZ27"/>
      <x:c r="QJA27"/>
      <x:c r="QJB27"/>
      <x:c r="QJC27"/>
      <x:c r="QJD27"/>
      <x:c r="QJE27"/>
      <x:c r="QJF27"/>
      <x:c r="QJG27"/>
      <x:c r="QJH27"/>
      <x:c r="QJI27"/>
      <x:c r="QJJ27"/>
      <x:c r="QJK27"/>
      <x:c r="QJL27"/>
      <x:c r="QJM27"/>
      <x:c r="QJN27"/>
      <x:c r="QJO27"/>
      <x:c r="QJP27"/>
      <x:c r="QJQ27"/>
      <x:c r="QJR27"/>
      <x:c r="QJS27"/>
      <x:c r="QJT27"/>
      <x:c r="QJU27"/>
      <x:c r="QJV27"/>
      <x:c r="QJW27"/>
      <x:c r="QJX27"/>
      <x:c r="QJY27"/>
      <x:c r="QJZ27"/>
      <x:c r="QKA27"/>
      <x:c r="QKB27"/>
      <x:c r="QKC27"/>
      <x:c r="QKD27"/>
      <x:c r="QKE27"/>
      <x:c r="QKF27"/>
      <x:c r="QKG27"/>
      <x:c r="QKH27"/>
      <x:c r="QKI27"/>
      <x:c r="QKJ27"/>
      <x:c r="QKK27"/>
      <x:c r="QKL27"/>
      <x:c r="QKM27"/>
      <x:c r="QKN27"/>
      <x:c r="QKO27"/>
      <x:c r="QKP27"/>
      <x:c r="QKQ27"/>
      <x:c r="QKR27"/>
      <x:c r="QKS27"/>
      <x:c r="QKT27"/>
      <x:c r="QKU27"/>
      <x:c r="QKV27"/>
      <x:c r="QKW27"/>
      <x:c r="QKX27"/>
      <x:c r="QKY27"/>
      <x:c r="QKZ27"/>
      <x:c r="QLA27"/>
      <x:c r="QLB27"/>
      <x:c r="QLC27"/>
      <x:c r="QLD27"/>
      <x:c r="QLE27"/>
      <x:c r="QLF27"/>
      <x:c r="QLG27"/>
      <x:c r="QLH27"/>
      <x:c r="QLI27"/>
      <x:c r="QLJ27"/>
      <x:c r="QLK27"/>
      <x:c r="QLL27"/>
      <x:c r="QLM27"/>
      <x:c r="QLN27"/>
      <x:c r="QLO27"/>
      <x:c r="QLP27"/>
      <x:c r="QLQ27"/>
      <x:c r="QLR27"/>
      <x:c r="QLS27"/>
      <x:c r="QLT27"/>
      <x:c r="QLU27"/>
      <x:c r="QLV27"/>
      <x:c r="QLW27"/>
      <x:c r="QLX27"/>
      <x:c r="QLY27"/>
      <x:c r="QLZ27"/>
      <x:c r="QMA27"/>
      <x:c r="QMB27"/>
      <x:c r="QMC27"/>
      <x:c r="QMD27"/>
      <x:c r="QME27"/>
      <x:c r="QMF27"/>
      <x:c r="QMG27"/>
      <x:c r="QMH27"/>
      <x:c r="QMI27"/>
      <x:c r="QMJ27"/>
      <x:c r="QMK27"/>
      <x:c r="QML27"/>
      <x:c r="QMM27"/>
      <x:c r="QMN27"/>
      <x:c r="QMO27"/>
      <x:c r="QMP27"/>
      <x:c r="QMQ27"/>
      <x:c r="QMR27"/>
      <x:c r="QMS27"/>
      <x:c r="QMT27"/>
      <x:c r="QMU27"/>
      <x:c r="QMV27"/>
      <x:c r="QMW27"/>
      <x:c r="QMX27"/>
      <x:c r="QMY27"/>
      <x:c r="QMZ27"/>
      <x:c r="QNA27"/>
      <x:c r="QNB27"/>
      <x:c r="QNC27"/>
      <x:c r="QND27"/>
      <x:c r="QNE27"/>
      <x:c r="QNF27"/>
      <x:c r="QNG27"/>
      <x:c r="QNH27"/>
      <x:c r="QNI27"/>
      <x:c r="QNJ27"/>
      <x:c r="QNK27"/>
      <x:c r="QNL27"/>
      <x:c r="QNM27"/>
      <x:c r="QNN27"/>
      <x:c r="QNO27"/>
      <x:c r="QNP27"/>
      <x:c r="QNQ27"/>
      <x:c r="QNR27"/>
      <x:c r="QNS27"/>
      <x:c r="QNT27"/>
      <x:c r="QNU27"/>
      <x:c r="QNV27"/>
      <x:c r="QNW27"/>
      <x:c r="QNX27"/>
      <x:c r="QNY27"/>
      <x:c r="QNZ27"/>
      <x:c r="QOA27"/>
      <x:c r="QOB27"/>
      <x:c r="QOC27"/>
      <x:c r="QOD27"/>
      <x:c r="QOE27"/>
      <x:c r="QOF27"/>
      <x:c r="QOG27"/>
      <x:c r="QOH27"/>
      <x:c r="QOI27"/>
      <x:c r="QOJ27"/>
      <x:c r="QOK27"/>
      <x:c r="QOL27"/>
      <x:c r="QOM27"/>
      <x:c r="QON27"/>
      <x:c r="QOO27"/>
      <x:c r="QOP27"/>
      <x:c r="QOQ27"/>
      <x:c r="QOR27"/>
      <x:c r="QOS27"/>
      <x:c r="QOT27"/>
      <x:c r="QOU27"/>
      <x:c r="QOV27"/>
      <x:c r="QOW27"/>
      <x:c r="QOX27"/>
      <x:c r="QOY27"/>
      <x:c r="QOZ27"/>
      <x:c r="QPA27"/>
      <x:c r="QPB27"/>
      <x:c r="QPC27"/>
      <x:c r="QPD27"/>
      <x:c r="QPE27"/>
      <x:c r="QPF27"/>
      <x:c r="QPG27"/>
      <x:c r="QPH27"/>
      <x:c r="QPI27"/>
      <x:c r="QPJ27"/>
      <x:c r="QPK27"/>
      <x:c r="QPL27"/>
      <x:c r="QPM27"/>
      <x:c r="QPN27"/>
      <x:c r="QPO27"/>
      <x:c r="QPP27"/>
      <x:c r="QPQ27"/>
      <x:c r="QPR27"/>
      <x:c r="QPS27"/>
      <x:c r="QPT27"/>
      <x:c r="QPU27"/>
      <x:c r="QPV27"/>
      <x:c r="QPW27"/>
      <x:c r="QPX27"/>
      <x:c r="QPY27"/>
      <x:c r="QPZ27"/>
      <x:c r="QQA27"/>
      <x:c r="QQB27"/>
      <x:c r="QQC27"/>
      <x:c r="QQD27"/>
      <x:c r="QQE27"/>
      <x:c r="QQF27"/>
      <x:c r="QQG27"/>
      <x:c r="QQH27"/>
      <x:c r="QQI27"/>
      <x:c r="QQJ27"/>
      <x:c r="QQK27"/>
      <x:c r="QQL27"/>
      <x:c r="QQM27"/>
      <x:c r="QQN27"/>
      <x:c r="QQO27"/>
      <x:c r="QQP27"/>
      <x:c r="QQQ27"/>
      <x:c r="QQR27"/>
      <x:c r="QQS27"/>
      <x:c r="QQT27"/>
      <x:c r="QQU27"/>
      <x:c r="QQV27"/>
      <x:c r="QQW27"/>
      <x:c r="QQX27"/>
      <x:c r="QQY27"/>
      <x:c r="QQZ27"/>
      <x:c r="QRA27"/>
      <x:c r="QRB27"/>
      <x:c r="QRC27"/>
      <x:c r="QRD27"/>
      <x:c r="QRE27"/>
      <x:c r="QRF27"/>
      <x:c r="QRG27"/>
      <x:c r="QRH27"/>
      <x:c r="QRI27"/>
      <x:c r="QRJ27"/>
      <x:c r="QRK27"/>
      <x:c r="QRL27"/>
      <x:c r="QRM27"/>
      <x:c r="QRN27"/>
      <x:c r="QRO27"/>
      <x:c r="QRP27"/>
      <x:c r="QRQ27"/>
      <x:c r="QRR27"/>
      <x:c r="QRS27"/>
      <x:c r="QRT27"/>
      <x:c r="QRU27"/>
      <x:c r="QRV27"/>
      <x:c r="QRW27"/>
      <x:c r="QRX27"/>
      <x:c r="QRY27"/>
      <x:c r="QRZ27"/>
      <x:c r="QSA27"/>
      <x:c r="QSB27"/>
      <x:c r="QSC27"/>
      <x:c r="QSD27"/>
      <x:c r="QSE27"/>
      <x:c r="QSF27"/>
      <x:c r="QSG27"/>
      <x:c r="QSH27"/>
      <x:c r="QSI27"/>
      <x:c r="QSJ27"/>
      <x:c r="QSK27"/>
      <x:c r="QSL27"/>
      <x:c r="QSM27"/>
      <x:c r="QSN27"/>
      <x:c r="QSO27"/>
      <x:c r="QSP27"/>
      <x:c r="QSQ27"/>
      <x:c r="QSR27"/>
      <x:c r="QSS27"/>
      <x:c r="QST27"/>
      <x:c r="QSU27"/>
      <x:c r="QSV27"/>
      <x:c r="QSW27"/>
      <x:c r="QSX27"/>
      <x:c r="QSY27"/>
      <x:c r="QSZ27"/>
      <x:c r="QTA27"/>
      <x:c r="QTB27"/>
      <x:c r="QTC27"/>
      <x:c r="QTD27"/>
      <x:c r="QTE27"/>
      <x:c r="QTF27"/>
      <x:c r="QTG27"/>
      <x:c r="QTH27"/>
      <x:c r="QTI27"/>
      <x:c r="QTJ27"/>
      <x:c r="QTK27"/>
      <x:c r="QTL27"/>
      <x:c r="QTM27"/>
      <x:c r="QTN27"/>
      <x:c r="QTO27"/>
      <x:c r="QTP27"/>
      <x:c r="QTQ27"/>
      <x:c r="QTR27"/>
      <x:c r="QTS27"/>
      <x:c r="QTT27"/>
      <x:c r="QTU27"/>
      <x:c r="QTV27"/>
      <x:c r="QTW27"/>
      <x:c r="QTX27"/>
      <x:c r="QTY27"/>
      <x:c r="QTZ27"/>
      <x:c r="QUA27"/>
      <x:c r="QUB27"/>
      <x:c r="QUC27"/>
      <x:c r="QUD27"/>
      <x:c r="QUE27"/>
      <x:c r="QUF27"/>
      <x:c r="QUG27"/>
      <x:c r="QUH27"/>
      <x:c r="QUI27"/>
      <x:c r="QUJ27"/>
      <x:c r="QUK27"/>
      <x:c r="QUL27"/>
      <x:c r="QUM27"/>
      <x:c r="QUN27"/>
      <x:c r="QUO27"/>
      <x:c r="QUP27"/>
      <x:c r="QUQ27"/>
      <x:c r="QUR27"/>
      <x:c r="QUS27"/>
      <x:c r="QUT27"/>
      <x:c r="QUU27"/>
      <x:c r="QUV27"/>
      <x:c r="QUW27"/>
      <x:c r="QUX27"/>
      <x:c r="QUY27"/>
      <x:c r="QUZ27"/>
      <x:c r="QVA27"/>
      <x:c r="QVB27"/>
      <x:c r="QVC27"/>
      <x:c r="QVD27"/>
      <x:c r="QVE27"/>
      <x:c r="QVF27"/>
      <x:c r="QVG27"/>
      <x:c r="QVH27"/>
      <x:c r="QVI27"/>
      <x:c r="QVJ27"/>
      <x:c r="QVK27"/>
      <x:c r="QVL27"/>
      <x:c r="QVM27"/>
      <x:c r="QVN27"/>
      <x:c r="QVO27"/>
      <x:c r="QVP27"/>
      <x:c r="QVQ27"/>
      <x:c r="QVR27"/>
      <x:c r="QVS27"/>
      <x:c r="QVT27"/>
      <x:c r="QVU27"/>
      <x:c r="QVV27"/>
      <x:c r="QVW27"/>
      <x:c r="QVX27"/>
      <x:c r="QVY27"/>
      <x:c r="QVZ27"/>
      <x:c r="QWA27"/>
      <x:c r="QWB27"/>
      <x:c r="QWC27"/>
      <x:c r="QWD27"/>
      <x:c r="QWE27"/>
      <x:c r="QWF27"/>
      <x:c r="QWG27"/>
      <x:c r="QWH27"/>
      <x:c r="QWI27"/>
      <x:c r="QWJ27"/>
      <x:c r="QWK27"/>
      <x:c r="QWL27"/>
      <x:c r="QWM27"/>
      <x:c r="QWN27"/>
      <x:c r="QWO27"/>
      <x:c r="QWP27"/>
      <x:c r="QWQ27"/>
      <x:c r="QWR27"/>
      <x:c r="QWS27"/>
      <x:c r="QWT27"/>
      <x:c r="QWU27"/>
      <x:c r="QWV27"/>
      <x:c r="QWW27"/>
      <x:c r="QWX27"/>
      <x:c r="QWY27"/>
      <x:c r="QWZ27"/>
      <x:c r="QXA27"/>
      <x:c r="QXB27"/>
      <x:c r="QXC27"/>
      <x:c r="QXD27"/>
      <x:c r="QXE27"/>
      <x:c r="QXF27"/>
      <x:c r="QXG27"/>
      <x:c r="QXH27"/>
      <x:c r="QXI27"/>
      <x:c r="QXJ27"/>
      <x:c r="QXK27"/>
      <x:c r="QXL27"/>
      <x:c r="QXM27"/>
      <x:c r="QXN27"/>
      <x:c r="QXO27"/>
      <x:c r="QXP27"/>
      <x:c r="QXQ27"/>
      <x:c r="QXR27"/>
      <x:c r="QXS27"/>
      <x:c r="QXT27"/>
      <x:c r="QXU27"/>
      <x:c r="QXV27"/>
      <x:c r="QXW27"/>
      <x:c r="QXX27"/>
      <x:c r="QXY27"/>
      <x:c r="QXZ27"/>
      <x:c r="QYA27"/>
      <x:c r="QYB27"/>
      <x:c r="QYC27"/>
      <x:c r="QYD27"/>
      <x:c r="QYE27"/>
      <x:c r="QYF27"/>
      <x:c r="QYG27"/>
      <x:c r="QYH27"/>
      <x:c r="QYI27"/>
      <x:c r="QYJ27"/>
      <x:c r="QYK27"/>
      <x:c r="QYL27"/>
      <x:c r="QYM27"/>
      <x:c r="QYN27"/>
      <x:c r="QYO27"/>
      <x:c r="QYP27"/>
      <x:c r="QYQ27"/>
      <x:c r="QYR27"/>
      <x:c r="QYS27"/>
      <x:c r="QYT27"/>
      <x:c r="QYU27"/>
      <x:c r="QYV27"/>
      <x:c r="QYW27"/>
      <x:c r="QYX27"/>
      <x:c r="QYY27"/>
      <x:c r="QYZ27"/>
      <x:c r="QZA27"/>
      <x:c r="QZB27"/>
      <x:c r="QZC27"/>
      <x:c r="QZD27"/>
      <x:c r="QZE27"/>
      <x:c r="QZF27"/>
      <x:c r="QZG27"/>
      <x:c r="QZH27"/>
      <x:c r="QZI27"/>
      <x:c r="QZJ27"/>
      <x:c r="QZK27"/>
      <x:c r="QZL27"/>
      <x:c r="QZM27"/>
      <x:c r="QZN27"/>
      <x:c r="QZO27"/>
      <x:c r="QZP27"/>
      <x:c r="QZQ27"/>
      <x:c r="QZR27"/>
      <x:c r="QZS27"/>
      <x:c r="QZT27"/>
      <x:c r="QZU27"/>
      <x:c r="QZV27"/>
      <x:c r="QZW27"/>
      <x:c r="QZX27"/>
      <x:c r="QZY27"/>
      <x:c r="QZZ27"/>
      <x:c r="RAA27"/>
      <x:c r="RAB27"/>
      <x:c r="RAC27"/>
      <x:c r="RAD27"/>
      <x:c r="RAE27"/>
      <x:c r="RAF27"/>
      <x:c r="RAG27"/>
      <x:c r="RAH27"/>
      <x:c r="RAI27"/>
      <x:c r="RAJ27"/>
      <x:c r="RAK27"/>
      <x:c r="RAL27"/>
      <x:c r="RAM27"/>
      <x:c r="RAN27"/>
      <x:c r="RAO27"/>
      <x:c r="RAP27"/>
      <x:c r="RAQ27"/>
      <x:c r="RAR27"/>
      <x:c r="RAS27"/>
      <x:c r="RAT27"/>
      <x:c r="RAU27"/>
      <x:c r="RAV27"/>
      <x:c r="RAW27"/>
      <x:c r="RAX27"/>
      <x:c r="RAY27"/>
      <x:c r="RAZ27"/>
      <x:c r="RBA27"/>
      <x:c r="RBB27"/>
      <x:c r="RBC27"/>
      <x:c r="RBD27"/>
      <x:c r="RBE27"/>
      <x:c r="RBF27"/>
      <x:c r="RBG27"/>
      <x:c r="RBH27"/>
      <x:c r="RBI27"/>
      <x:c r="RBJ27"/>
      <x:c r="RBK27"/>
      <x:c r="RBL27"/>
      <x:c r="RBM27"/>
      <x:c r="RBN27"/>
      <x:c r="RBO27"/>
      <x:c r="RBP27"/>
      <x:c r="RBQ27"/>
      <x:c r="RBR27"/>
      <x:c r="RBS27"/>
      <x:c r="RBT27"/>
      <x:c r="RBU27"/>
      <x:c r="RBV27"/>
      <x:c r="RBW27"/>
      <x:c r="RBX27"/>
      <x:c r="RBY27"/>
      <x:c r="RBZ27"/>
      <x:c r="RCA27"/>
      <x:c r="RCB27"/>
      <x:c r="RCC27"/>
      <x:c r="RCD27"/>
      <x:c r="RCE27"/>
      <x:c r="RCF27"/>
      <x:c r="RCG27"/>
      <x:c r="RCH27"/>
      <x:c r="RCI27"/>
      <x:c r="RCJ27"/>
      <x:c r="RCK27"/>
      <x:c r="RCL27"/>
      <x:c r="RCM27"/>
      <x:c r="RCN27"/>
      <x:c r="RCO27"/>
      <x:c r="RCP27"/>
      <x:c r="RCQ27"/>
      <x:c r="RCR27"/>
      <x:c r="RCS27"/>
      <x:c r="RCT27"/>
      <x:c r="RCU27"/>
      <x:c r="RCV27"/>
      <x:c r="RCW27"/>
      <x:c r="RCX27"/>
      <x:c r="RCY27"/>
      <x:c r="RCZ27"/>
      <x:c r="RDA27"/>
      <x:c r="RDB27"/>
      <x:c r="RDC27"/>
      <x:c r="RDD27"/>
      <x:c r="RDE27"/>
      <x:c r="RDF27"/>
      <x:c r="RDG27"/>
      <x:c r="RDH27"/>
      <x:c r="RDI27"/>
      <x:c r="RDJ27"/>
      <x:c r="RDK27"/>
      <x:c r="RDL27"/>
      <x:c r="RDM27"/>
      <x:c r="RDN27"/>
      <x:c r="RDO27"/>
      <x:c r="RDP27"/>
      <x:c r="RDQ27"/>
      <x:c r="RDR27"/>
      <x:c r="RDS27"/>
      <x:c r="RDT27"/>
      <x:c r="RDU27"/>
      <x:c r="RDV27"/>
      <x:c r="RDW27"/>
      <x:c r="RDX27"/>
      <x:c r="RDY27"/>
      <x:c r="RDZ27"/>
      <x:c r="REA27"/>
      <x:c r="REB27"/>
      <x:c r="REC27"/>
      <x:c r="RED27"/>
      <x:c r="REE27"/>
      <x:c r="REF27"/>
      <x:c r="REG27"/>
      <x:c r="REH27"/>
      <x:c r="REI27"/>
      <x:c r="REJ27"/>
      <x:c r="REK27"/>
      <x:c r="REL27"/>
      <x:c r="REM27"/>
      <x:c r="REN27"/>
      <x:c r="REO27"/>
      <x:c r="REP27"/>
      <x:c r="REQ27"/>
      <x:c r="RER27"/>
      <x:c r="RES27"/>
      <x:c r="RET27"/>
      <x:c r="REU27"/>
      <x:c r="REV27"/>
      <x:c r="REW27"/>
      <x:c r="REX27"/>
      <x:c r="REY27"/>
      <x:c r="REZ27"/>
      <x:c r="RFA27"/>
      <x:c r="RFB27"/>
      <x:c r="RFC27"/>
      <x:c r="RFD27"/>
      <x:c r="RFE27"/>
      <x:c r="RFF27"/>
      <x:c r="RFG27"/>
      <x:c r="RFH27"/>
      <x:c r="RFI27"/>
      <x:c r="RFJ27"/>
      <x:c r="RFK27"/>
      <x:c r="RFL27"/>
      <x:c r="RFM27"/>
      <x:c r="RFN27"/>
      <x:c r="RFO27"/>
      <x:c r="RFP27"/>
      <x:c r="RFQ27"/>
      <x:c r="RFR27"/>
      <x:c r="RFS27"/>
      <x:c r="RFT27"/>
      <x:c r="RFU27"/>
      <x:c r="RFV27"/>
      <x:c r="RFW27"/>
      <x:c r="RFX27"/>
      <x:c r="RFY27"/>
      <x:c r="RFZ27"/>
      <x:c r="RGA27"/>
      <x:c r="RGB27"/>
      <x:c r="RGC27"/>
      <x:c r="RGD27"/>
      <x:c r="RGE27"/>
      <x:c r="RGF27"/>
      <x:c r="RGG27"/>
      <x:c r="RGH27"/>
      <x:c r="RGI27"/>
      <x:c r="RGJ27"/>
      <x:c r="RGK27"/>
      <x:c r="RGL27"/>
      <x:c r="RGM27"/>
      <x:c r="RGN27"/>
      <x:c r="RGO27"/>
      <x:c r="RGP27"/>
      <x:c r="RGQ27"/>
      <x:c r="RGR27"/>
      <x:c r="RGS27"/>
      <x:c r="RGT27"/>
      <x:c r="RGU27"/>
      <x:c r="RGV27"/>
      <x:c r="RGW27"/>
      <x:c r="RGX27"/>
      <x:c r="RGY27"/>
      <x:c r="RGZ27"/>
      <x:c r="RHA27"/>
      <x:c r="RHB27"/>
      <x:c r="RHC27"/>
      <x:c r="RHD27"/>
      <x:c r="RHE27"/>
      <x:c r="RHF27"/>
      <x:c r="RHG27"/>
      <x:c r="RHH27"/>
      <x:c r="RHI27"/>
      <x:c r="RHJ27"/>
      <x:c r="RHK27"/>
      <x:c r="RHL27"/>
      <x:c r="RHM27"/>
      <x:c r="RHN27"/>
      <x:c r="RHO27"/>
      <x:c r="RHP27"/>
      <x:c r="RHQ27"/>
      <x:c r="RHR27"/>
      <x:c r="RHS27"/>
      <x:c r="RHT27"/>
      <x:c r="RHU27"/>
      <x:c r="RHV27"/>
      <x:c r="RHW27"/>
      <x:c r="RHX27"/>
      <x:c r="RHY27"/>
      <x:c r="RHZ27"/>
      <x:c r="RIA27"/>
      <x:c r="RIB27"/>
      <x:c r="RIC27"/>
      <x:c r="RID27"/>
      <x:c r="RIE27"/>
      <x:c r="RIF27"/>
      <x:c r="RIG27"/>
      <x:c r="RIH27"/>
      <x:c r="RII27"/>
      <x:c r="RIJ27"/>
      <x:c r="RIK27"/>
      <x:c r="RIL27"/>
      <x:c r="RIM27"/>
      <x:c r="RIN27"/>
      <x:c r="RIO27"/>
      <x:c r="RIP27"/>
      <x:c r="RIQ27"/>
      <x:c r="RIR27"/>
      <x:c r="RIS27"/>
      <x:c r="RIT27"/>
      <x:c r="RIU27"/>
      <x:c r="RIV27"/>
      <x:c r="RIW27"/>
      <x:c r="RIX27"/>
      <x:c r="RIY27"/>
      <x:c r="RIZ27"/>
      <x:c r="RJA27"/>
      <x:c r="RJB27"/>
      <x:c r="RJC27"/>
      <x:c r="RJD27"/>
      <x:c r="RJE27"/>
      <x:c r="RJF27"/>
      <x:c r="RJG27"/>
      <x:c r="RJH27"/>
      <x:c r="RJI27"/>
      <x:c r="RJJ27"/>
      <x:c r="RJK27"/>
      <x:c r="RJL27"/>
      <x:c r="RJM27"/>
      <x:c r="RJN27"/>
      <x:c r="RJO27"/>
      <x:c r="RJP27"/>
      <x:c r="RJQ27"/>
      <x:c r="RJR27"/>
      <x:c r="RJS27"/>
      <x:c r="RJT27"/>
      <x:c r="RJU27"/>
      <x:c r="RJV27"/>
      <x:c r="RJW27"/>
      <x:c r="RJX27"/>
      <x:c r="RJY27"/>
      <x:c r="RJZ27"/>
      <x:c r="RKA27"/>
      <x:c r="RKB27"/>
      <x:c r="RKC27"/>
      <x:c r="RKD27"/>
      <x:c r="RKE27"/>
      <x:c r="RKF27"/>
      <x:c r="RKG27"/>
      <x:c r="RKH27"/>
      <x:c r="RKI27"/>
      <x:c r="RKJ27"/>
      <x:c r="RKK27"/>
      <x:c r="RKL27"/>
      <x:c r="RKM27"/>
      <x:c r="RKN27"/>
      <x:c r="RKO27"/>
      <x:c r="RKP27"/>
      <x:c r="RKQ27"/>
      <x:c r="RKR27"/>
      <x:c r="RKS27"/>
      <x:c r="RKT27"/>
      <x:c r="RKU27"/>
      <x:c r="RKV27"/>
      <x:c r="RKW27"/>
      <x:c r="RKX27"/>
      <x:c r="RKY27"/>
      <x:c r="RKZ27"/>
      <x:c r="RLA27"/>
      <x:c r="RLB27"/>
      <x:c r="RLC27"/>
      <x:c r="RLD27"/>
      <x:c r="RLE27"/>
      <x:c r="RLF27"/>
      <x:c r="RLG27"/>
      <x:c r="RLH27"/>
      <x:c r="RLI27"/>
      <x:c r="RLJ27"/>
      <x:c r="RLK27"/>
      <x:c r="RLL27"/>
      <x:c r="RLM27"/>
      <x:c r="RLN27"/>
      <x:c r="RLO27"/>
      <x:c r="RLP27"/>
      <x:c r="RLQ27"/>
      <x:c r="RLR27"/>
      <x:c r="RLS27"/>
      <x:c r="RLT27"/>
      <x:c r="RLU27"/>
      <x:c r="RLV27"/>
      <x:c r="RLW27"/>
      <x:c r="RLX27"/>
      <x:c r="RLY27"/>
      <x:c r="RLZ27"/>
      <x:c r="RMA27"/>
      <x:c r="RMB27"/>
      <x:c r="RMC27"/>
      <x:c r="RMD27"/>
      <x:c r="RME27"/>
      <x:c r="RMF27"/>
      <x:c r="RMG27"/>
      <x:c r="RMH27"/>
      <x:c r="RMI27"/>
      <x:c r="RMJ27"/>
      <x:c r="RMK27"/>
      <x:c r="RML27"/>
      <x:c r="RMM27"/>
      <x:c r="RMN27"/>
      <x:c r="RMO27"/>
      <x:c r="RMP27"/>
      <x:c r="RMQ27"/>
      <x:c r="RMR27"/>
      <x:c r="RMS27"/>
      <x:c r="RMT27"/>
      <x:c r="RMU27"/>
      <x:c r="RMV27"/>
      <x:c r="RMW27"/>
      <x:c r="RMX27"/>
      <x:c r="RMY27"/>
      <x:c r="RMZ27"/>
      <x:c r="RNA27"/>
      <x:c r="RNB27"/>
      <x:c r="RNC27"/>
      <x:c r="RND27"/>
      <x:c r="RNE27"/>
      <x:c r="RNF27"/>
      <x:c r="RNG27"/>
      <x:c r="RNH27"/>
      <x:c r="RNI27"/>
      <x:c r="RNJ27"/>
      <x:c r="RNK27"/>
      <x:c r="RNL27"/>
      <x:c r="RNM27"/>
      <x:c r="RNN27"/>
      <x:c r="RNO27"/>
      <x:c r="RNP27"/>
      <x:c r="RNQ27"/>
      <x:c r="RNR27"/>
      <x:c r="RNS27"/>
      <x:c r="RNT27"/>
      <x:c r="RNU27"/>
      <x:c r="RNV27"/>
      <x:c r="RNW27"/>
      <x:c r="RNX27"/>
      <x:c r="RNY27"/>
      <x:c r="RNZ27"/>
      <x:c r="ROA27"/>
      <x:c r="ROB27"/>
      <x:c r="ROC27"/>
      <x:c r="ROD27"/>
      <x:c r="ROE27"/>
      <x:c r="ROF27"/>
      <x:c r="ROG27"/>
      <x:c r="ROH27"/>
      <x:c r="ROI27"/>
      <x:c r="ROJ27"/>
      <x:c r="ROK27"/>
      <x:c r="ROL27"/>
      <x:c r="ROM27"/>
      <x:c r="RON27"/>
      <x:c r="ROO27"/>
      <x:c r="ROP27"/>
      <x:c r="ROQ27"/>
      <x:c r="ROR27"/>
      <x:c r="ROS27"/>
      <x:c r="ROT27"/>
      <x:c r="ROU27"/>
      <x:c r="ROV27"/>
      <x:c r="ROW27"/>
      <x:c r="ROX27"/>
      <x:c r="ROY27"/>
      <x:c r="ROZ27"/>
      <x:c r="RPA27"/>
      <x:c r="RPB27"/>
      <x:c r="RPC27"/>
      <x:c r="RPD27"/>
      <x:c r="RPE27"/>
      <x:c r="RPF27"/>
      <x:c r="RPG27"/>
      <x:c r="RPH27"/>
      <x:c r="RPI27"/>
      <x:c r="RPJ27"/>
      <x:c r="RPK27"/>
      <x:c r="RPL27"/>
      <x:c r="RPM27"/>
      <x:c r="RPN27"/>
      <x:c r="RPO27"/>
      <x:c r="RPP27"/>
      <x:c r="RPQ27"/>
      <x:c r="RPR27"/>
      <x:c r="RPS27"/>
      <x:c r="RPT27"/>
      <x:c r="RPU27"/>
      <x:c r="RPV27"/>
      <x:c r="RPW27"/>
      <x:c r="RPX27"/>
      <x:c r="RPY27"/>
      <x:c r="RPZ27"/>
      <x:c r="RQA27"/>
      <x:c r="RQB27"/>
      <x:c r="RQC27"/>
      <x:c r="RQD27"/>
      <x:c r="RQE27"/>
      <x:c r="RQF27"/>
      <x:c r="RQG27"/>
      <x:c r="RQH27"/>
      <x:c r="RQI27"/>
      <x:c r="RQJ27"/>
      <x:c r="RQK27"/>
      <x:c r="RQL27"/>
      <x:c r="RQM27"/>
      <x:c r="RQN27"/>
      <x:c r="RQO27"/>
      <x:c r="RQP27"/>
      <x:c r="RQQ27"/>
      <x:c r="RQR27"/>
      <x:c r="RQS27"/>
      <x:c r="RQT27"/>
      <x:c r="RQU27"/>
      <x:c r="RQV27"/>
      <x:c r="RQW27"/>
      <x:c r="RQX27"/>
      <x:c r="RQY27"/>
      <x:c r="RQZ27"/>
      <x:c r="RRA27"/>
      <x:c r="RRB27"/>
      <x:c r="RRC27"/>
      <x:c r="RRD27"/>
      <x:c r="RRE27"/>
      <x:c r="RRF27"/>
      <x:c r="RRG27"/>
      <x:c r="RRH27"/>
      <x:c r="RRI27"/>
      <x:c r="RRJ27"/>
      <x:c r="RRK27"/>
      <x:c r="RRL27"/>
      <x:c r="RRM27"/>
      <x:c r="RRN27"/>
      <x:c r="RRO27"/>
      <x:c r="RRP27"/>
      <x:c r="RRQ27"/>
      <x:c r="RRR27"/>
      <x:c r="RRS27"/>
      <x:c r="RRT27"/>
      <x:c r="RRU27"/>
      <x:c r="RRV27"/>
      <x:c r="RRW27"/>
      <x:c r="RRX27"/>
      <x:c r="RRY27"/>
      <x:c r="RRZ27"/>
      <x:c r="RSA27"/>
      <x:c r="RSB27"/>
      <x:c r="RSC27"/>
      <x:c r="RSD27"/>
      <x:c r="RSE27"/>
      <x:c r="RSF27"/>
      <x:c r="RSG27"/>
      <x:c r="RSH27"/>
      <x:c r="RSI27"/>
      <x:c r="RSJ27"/>
      <x:c r="RSK27"/>
      <x:c r="RSL27"/>
      <x:c r="RSM27"/>
      <x:c r="RSN27"/>
      <x:c r="RSO27"/>
      <x:c r="RSP27"/>
      <x:c r="RSQ27"/>
      <x:c r="RSR27"/>
      <x:c r="RSS27"/>
      <x:c r="RST27"/>
      <x:c r="RSU27"/>
      <x:c r="RSV27"/>
      <x:c r="RSW27"/>
      <x:c r="RSX27"/>
      <x:c r="RSY27"/>
      <x:c r="RSZ27"/>
      <x:c r="RTA27"/>
      <x:c r="RTB27"/>
      <x:c r="RTC27"/>
      <x:c r="RTD27"/>
      <x:c r="RTE27"/>
      <x:c r="RTF27"/>
      <x:c r="RTG27"/>
      <x:c r="RTH27"/>
      <x:c r="RTI27"/>
      <x:c r="RTJ27"/>
      <x:c r="RTK27"/>
      <x:c r="RTL27"/>
      <x:c r="RTM27"/>
      <x:c r="RTN27"/>
      <x:c r="RTO27"/>
      <x:c r="RTP27"/>
      <x:c r="RTQ27"/>
      <x:c r="RTR27"/>
      <x:c r="RTS27"/>
      <x:c r="RTT27"/>
      <x:c r="RTU27"/>
      <x:c r="RTV27"/>
      <x:c r="RTW27"/>
      <x:c r="RTX27"/>
      <x:c r="RTY27"/>
      <x:c r="RTZ27"/>
      <x:c r="RUA27"/>
      <x:c r="RUB27"/>
      <x:c r="RUC27"/>
      <x:c r="RUD27"/>
      <x:c r="RUE27"/>
      <x:c r="RUF27"/>
      <x:c r="RUG27"/>
      <x:c r="RUH27"/>
      <x:c r="RUI27"/>
      <x:c r="RUJ27"/>
      <x:c r="RUK27"/>
      <x:c r="RUL27"/>
      <x:c r="RUM27"/>
      <x:c r="RUN27"/>
      <x:c r="RUO27"/>
      <x:c r="RUP27"/>
      <x:c r="RUQ27"/>
      <x:c r="RUR27"/>
      <x:c r="RUS27"/>
      <x:c r="RUT27"/>
      <x:c r="RUU27"/>
      <x:c r="RUV27"/>
      <x:c r="RUW27"/>
      <x:c r="RUX27"/>
      <x:c r="RUY27"/>
      <x:c r="RUZ27"/>
      <x:c r="RVA27"/>
      <x:c r="RVB27"/>
      <x:c r="RVC27"/>
      <x:c r="RVD27"/>
      <x:c r="RVE27"/>
      <x:c r="RVF27"/>
      <x:c r="RVG27"/>
      <x:c r="RVH27"/>
      <x:c r="RVI27"/>
      <x:c r="RVJ27"/>
      <x:c r="RVK27"/>
      <x:c r="RVL27"/>
      <x:c r="RVM27"/>
      <x:c r="RVN27"/>
      <x:c r="RVO27"/>
      <x:c r="RVP27"/>
      <x:c r="RVQ27"/>
      <x:c r="RVR27"/>
      <x:c r="RVS27"/>
      <x:c r="RVT27"/>
      <x:c r="RVU27"/>
      <x:c r="RVV27"/>
      <x:c r="RVW27"/>
      <x:c r="RVX27"/>
      <x:c r="RVY27"/>
      <x:c r="RVZ27"/>
      <x:c r="RWA27"/>
      <x:c r="RWB27"/>
      <x:c r="RWC27"/>
      <x:c r="RWD27"/>
      <x:c r="RWE27"/>
      <x:c r="RWF27"/>
      <x:c r="RWG27"/>
      <x:c r="RWH27"/>
      <x:c r="RWI27"/>
      <x:c r="RWJ27"/>
      <x:c r="RWK27"/>
      <x:c r="RWL27"/>
      <x:c r="RWM27"/>
      <x:c r="RWN27"/>
      <x:c r="RWO27"/>
      <x:c r="RWP27"/>
      <x:c r="RWQ27"/>
      <x:c r="RWR27"/>
      <x:c r="RWS27"/>
      <x:c r="RWT27"/>
      <x:c r="RWU27"/>
      <x:c r="RWV27"/>
      <x:c r="RWW27"/>
      <x:c r="RWX27"/>
      <x:c r="RWY27"/>
      <x:c r="RWZ27"/>
      <x:c r="RXA27"/>
      <x:c r="RXB27"/>
      <x:c r="RXC27"/>
      <x:c r="RXD27"/>
      <x:c r="RXE27"/>
      <x:c r="RXF27"/>
      <x:c r="RXG27"/>
      <x:c r="RXH27"/>
      <x:c r="RXI27"/>
      <x:c r="RXJ27"/>
      <x:c r="RXK27"/>
      <x:c r="RXL27"/>
      <x:c r="RXM27"/>
      <x:c r="RXN27"/>
      <x:c r="RXO27"/>
      <x:c r="RXP27"/>
      <x:c r="RXQ27"/>
      <x:c r="RXR27"/>
      <x:c r="RXS27"/>
      <x:c r="RXT27"/>
      <x:c r="RXU27"/>
      <x:c r="RXV27"/>
      <x:c r="RXW27"/>
      <x:c r="RXX27"/>
      <x:c r="RXY27"/>
      <x:c r="RXZ27"/>
      <x:c r="RYA27"/>
      <x:c r="RYB27"/>
      <x:c r="RYC27"/>
      <x:c r="RYD27"/>
      <x:c r="RYE27"/>
      <x:c r="RYF27"/>
      <x:c r="RYG27"/>
      <x:c r="RYH27"/>
      <x:c r="RYI27"/>
      <x:c r="RYJ27"/>
      <x:c r="RYK27"/>
      <x:c r="RYL27"/>
      <x:c r="RYM27"/>
      <x:c r="RYN27"/>
      <x:c r="RYO27"/>
      <x:c r="RYP27"/>
      <x:c r="RYQ27"/>
      <x:c r="RYR27"/>
      <x:c r="RYS27"/>
      <x:c r="RYT27"/>
      <x:c r="RYU27"/>
      <x:c r="RYV27"/>
      <x:c r="RYW27"/>
      <x:c r="RYX27"/>
      <x:c r="RYY27"/>
      <x:c r="RYZ27"/>
      <x:c r="RZA27"/>
      <x:c r="RZB27"/>
      <x:c r="RZC27"/>
      <x:c r="RZD27"/>
      <x:c r="RZE27"/>
      <x:c r="RZF27"/>
      <x:c r="RZG27"/>
      <x:c r="RZH27"/>
      <x:c r="RZI27"/>
      <x:c r="RZJ27"/>
      <x:c r="RZK27"/>
      <x:c r="RZL27"/>
      <x:c r="RZM27"/>
      <x:c r="RZN27"/>
      <x:c r="RZO27"/>
      <x:c r="RZP27"/>
      <x:c r="RZQ27"/>
      <x:c r="RZR27"/>
      <x:c r="RZS27"/>
      <x:c r="RZT27"/>
      <x:c r="RZU27"/>
      <x:c r="RZV27"/>
      <x:c r="RZW27"/>
      <x:c r="RZX27"/>
      <x:c r="RZY27"/>
      <x:c r="RZZ27"/>
      <x:c r="SAA27"/>
      <x:c r="SAB27"/>
      <x:c r="SAC27"/>
      <x:c r="SAD27"/>
      <x:c r="SAE27"/>
      <x:c r="SAF27"/>
      <x:c r="SAG27"/>
      <x:c r="SAH27"/>
      <x:c r="SAI27"/>
      <x:c r="SAJ27"/>
      <x:c r="SAK27"/>
      <x:c r="SAL27"/>
      <x:c r="SAM27"/>
      <x:c r="SAN27"/>
      <x:c r="SAO27"/>
      <x:c r="SAP27"/>
      <x:c r="SAQ27"/>
      <x:c r="SAR27"/>
      <x:c r="SAS27"/>
      <x:c r="SAT27"/>
      <x:c r="SAU27"/>
      <x:c r="SAV27"/>
      <x:c r="SAW27"/>
      <x:c r="SAX27"/>
      <x:c r="SAY27"/>
      <x:c r="SAZ27"/>
      <x:c r="SBA27"/>
      <x:c r="SBB27"/>
      <x:c r="SBC27"/>
      <x:c r="SBD27"/>
      <x:c r="SBE27"/>
      <x:c r="SBF27"/>
      <x:c r="SBG27"/>
      <x:c r="SBH27"/>
      <x:c r="SBI27"/>
      <x:c r="SBJ27"/>
      <x:c r="SBK27"/>
      <x:c r="SBL27"/>
      <x:c r="SBM27"/>
      <x:c r="SBN27"/>
      <x:c r="SBO27"/>
      <x:c r="SBP27"/>
      <x:c r="SBQ27"/>
      <x:c r="SBR27"/>
      <x:c r="SBS27"/>
      <x:c r="SBT27"/>
      <x:c r="SBU27"/>
      <x:c r="SBV27"/>
      <x:c r="SBW27"/>
      <x:c r="SBX27"/>
      <x:c r="SBY27"/>
      <x:c r="SBZ27"/>
      <x:c r="SCA27"/>
      <x:c r="SCB27"/>
      <x:c r="SCC27"/>
      <x:c r="SCD27"/>
      <x:c r="SCE27"/>
      <x:c r="SCF27"/>
      <x:c r="SCG27"/>
      <x:c r="SCH27"/>
      <x:c r="SCI27"/>
      <x:c r="SCJ27"/>
      <x:c r="SCK27"/>
      <x:c r="SCL27"/>
      <x:c r="SCM27"/>
      <x:c r="SCN27"/>
      <x:c r="SCO27"/>
      <x:c r="SCP27"/>
      <x:c r="SCQ27"/>
      <x:c r="SCR27"/>
      <x:c r="SCS27"/>
      <x:c r="SCT27"/>
      <x:c r="SCU27"/>
      <x:c r="SCV27"/>
      <x:c r="SCW27"/>
      <x:c r="SCX27"/>
      <x:c r="SCY27"/>
      <x:c r="SCZ27"/>
      <x:c r="SDA27"/>
      <x:c r="SDB27"/>
      <x:c r="SDC27"/>
      <x:c r="SDD27"/>
      <x:c r="SDE27"/>
      <x:c r="SDF27"/>
      <x:c r="SDG27"/>
      <x:c r="SDH27"/>
      <x:c r="SDI27"/>
      <x:c r="SDJ27"/>
      <x:c r="SDK27"/>
      <x:c r="SDL27"/>
      <x:c r="SDM27"/>
      <x:c r="SDN27"/>
      <x:c r="SDO27"/>
      <x:c r="SDP27"/>
      <x:c r="SDQ27"/>
      <x:c r="SDR27"/>
      <x:c r="SDS27"/>
      <x:c r="SDT27"/>
      <x:c r="SDU27"/>
      <x:c r="SDV27"/>
      <x:c r="SDW27"/>
      <x:c r="SDX27"/>
      <x:c r="SDY27"/>
      <x:c r="SDZ27"/>
      <x:c r="SEA27"/>
      <x:c r="SEB27"/>
      <x:c r="SEC27"/>
      <x:c r="SED27"/>
      <x:c r="SEE27"/>
      <x:c r="SEF27"/>
      <x:c r="SEG27"/>
      <x:c r="SEH27"/>
      <x:c r="SEI27"/>
      <x:c r="SEJ27"/>
      <x:c r="SEK27"/>
      <x:c r="SEL27"/>
      <x:c r="SEM27"/>
      <x:c r="SEN27"/>
      <x:c r="SEO27"/>
      <x:c r="SEP27"/>
      <x:c r="SEQ27"/>
      <x:c r="SER27"/>
      <x:c r="SES27"/>
      <x:c r="SET27"/>
      <x:c r="SEU27"/>
      <x:c r="SEV27"/>
      <x:c r="SEW27"/>
      <x:c r="SEX27"/>
      <x:c r="SEY27"/>
      <x:c r="SEZ27"/>
      <x:c r="SFA27"/>
      <x:c r="SFB27"/>
      <x:c r="SFC27"/>
      <x:c r="SFD27"/>
      <x:c r="SFE27"/>
      <x:c r="SFF27"/>
      <x:c r="SFG27"/>
      <x:c r="SFH27"/>
      <x:c r="SFI27"/>
      <x:c r="SFJ27"/>
      <x:c r="SFK27"/>
      <x:c r="SFL27"/>
      <x:c r="SFM27"/>
      <x:c r="SFN27"/>
      <x:c r="SFO27"/>
      <x:c r="SFP27"/>
      <x:c r="SFQ27"/>
      <x:c r="SFR27"/>
      <x:c r="SFS27"/>
      <x:c r="SFT27"/>
      <x:c r="SFU27"/>
      <x:c r="SFV27"/>
      <x:c r="SFW27"/>
      <x:c r="SFX27"/>
      <x:c r="SFY27"/>
      <x:c r="SFZ27"/>
      <x:c r="SGA27"/>
      <x:c r="SGB27"/>
      <x:c r="SGC27"/>
      <x:c r="SGD27"/>
      <x:c r="SGE27"/>
      <x:c r="SGF27"/>
      <x:c r="SGG27"/>
      <x:c r="SGH27"/>
      <x:c r="SGI27"/>
      <x:c r="SGJ27"/>
      <x:c r="SGK27"/>
      <x:c r="SGL27"/>
      <x:c r="SGM27"/>
      <x:c r="SGN27"/>
      <x:c r="SGO27"/>
      <x:c r="SGP27"/>
      <x:c r="SGQ27"/>
      <x:c r="SGR27"/>
      <x:c r="SGS27"/>
      <x:c r="SGT27"/>
      <x:c r="SGU27"/>
      <x:c r="SGV27"/>
      <x:c r="SGW27"/>
      <x:c r="SGX27"/>
      <x:c r="SGY27"/>
      <x:c r="SGZ27"/>
      <x:c r="SHA27"/>
      <x:c r="SHB27"/>
      <x:c r="SHC27"/>
      <x:c r="SHD27"/>
      <x:c r="SHE27"/>
      <x:c r="SHF27"/>
      <x:c r="SHG27"/>
      <x:c r="SHH27"/>
      <x:c r="SHI27"/>
      <x:c r="SHJ27"/>
      <x:c r="SHK27"/>
      <x:c r="SHL27"/>
      <x:c r="SHM27"/>
      <x:c r="SHN27"/>
      <x:c r="SHO27"/>
      <x:c r="SHP27"/>
      <x:c r="SHQ27"/>
      <x:c r="SHR27"/>
      <x:c r="SHS27"/>
      <x:c r="SHT27"/>
      <x:c r="SHU27"/>
      <x:c r="SHV27"/>
      <x:c r="SHW27"/>
      <x:c r="SHX27"/>
      <x:c r="SHY27"/>
      <x:c r="SHZ27"/>
      <x:c r="SIA27"/>
      <x:c r="SIB27"/>
      <x:c r="SIC27"/>
      <x:c r="SID27"/>
      <x:c r="SIE27"/>
      <x:c r="SIF27"/>
      <x:c r="SIG27"/>
      <x:c r="SIH27"/>
      <x:c r="SII27"/>
      <x:c r="SIJ27"/>
      <x:c r="SIK27"/>
      <x:c r="SIL27"/>
      <x:c r="SIM27"/>
      <x:c r="SIN27"/>
      <x:c r="SIO27"/>
      <x:c r="SIP27"/>
      <x:c r="SIQ27"/>
      <x:c r="SIR27"/>
      <x:c r="SIS27"/>
      <x:c r="SIT27"/>
      <x:c r="SIU27"/>
      <x:c r="SIV27"/>
      <x:c r="SIW27"/>
      <x:c r="SIX27"/>
      <x:c r="SIY27"/>
      <x:c r="SIZ27"/>
      <x:c r="SJA27"/>
      <x:c r="SJB27"/>
      <x:c r="SJC27"/>
      <x:c r="SJD27"/>
      <x:c r="SJE27"/>
      <x:c r="SJF27"/>
      <x:c r="SJG27"/>
      <x:c r="SJH27"/>
      <x:c r="SJI27"/>
      <x:c r="SJJ27"/>
      <x:c r="SJK27"/>
      <x:c r="SJL27"/>
      <x:c r="SJM27"/>
      <x:c r="SJN27"/>
      <x:c r="SJO27"/>
      <x:c r="SJP27"/>
      <x:c r="SJQ27"/>
      <x:c r="SJR27"/>
      <x:c r="SJS27"/>
      <x:c r="SJT27"/>
      <x:c r="SJU27"/>
      <x:c r="SJV27"/>
      <x:c r="SJW27"/>
      <x:c r="SJX27"/>
      <x:c r="SJY27"/>
      <x:c r="SJZ27"/>
      <x:c r="SKA27"/>
      <x:c r="SKB27"/>
      <x:c r="SKC27"/>
      <x:c r="SKD27"/>
      <x:c r="SKE27"/>
      <x:c r="SKF27"/>
      <x:c r="SKG27"/>
      <x:c r="SKH27"/>
      <x:c r="SKI27"/>
      <x:c r="SKJ27"/>
      <x:c r="SKK27"/>
      <x:c r="SKL27"/>
      <x:c r="SKM27"/>
      <x:c r="SKN27"/>
      <x:c r="SKO27"/>
      <x:c r="SKP27"/>
      <x:c r="SKQ27"/>
      <x:c r="SKR27"/>
      <x:c r="SKS27"/>
      <x:c r="SKT27"/>
      <x:c r="SKU27"/>
      <x:c r="SKV27"/>
      <x:c r="SKW27"/>
      <x:c r="SKX27"/>
      <x:c r="SKY27"/>
      <x:c r="SKZ27"/>
      <x:c r="SLA27"/>
      <x:c r="SLB27"/>
      <x:c r="SLC27"/>
      <x:c r="SLD27"/>
      <x:c r="SLE27"/>
      <x:c r="SLF27"/>
      <x:c r="SLG27"/>
      <x:c r="SLH27"/>
      <x:c r="SLI27"/>
      <x:c r="SLJ27"/>
      <x:c r="SLK27"/>
      <x:c r="SLL27"/>
      <x:c r="SLM27"/>
      <x:c r="SLN27"/>
      <x:c r="SLO27"/>
      <x:c r="SLP27"/>
      <x:c r="SLQ27"/>
      <x:c r="SLR27"/>
      <x:c r="SLS27"/>
      <x:c r="SLT27"/>
      <x:c r="SLU27"/>
      <x:c r="SLV27"/>
      <x:c r="SLW27"/>
      <x:c r="SLX27"/>
      <x:c r="SLY27"/>
      <x:c r="SLZ27"/>
      <x:c r="SMA27"/>
      <x:c r="SMB27"/>
      <x:c r="SMC27"/>
      <x:c r="SMD27"/>
      <x:c r="SME27"/>
      <x:c r="SMF27"/>
      <x:c r="SMG27"/>
      <x:c r="SMH27"/>
      <x:c r="SMI27"/>
      <x:c r="SMJ27"/>
      <x:c r="SMK27"/>
      <x:c r="SML27"/>
      <x:c r="SMM27"/>
      <x:c r="SMN27"/>
      <x:c r="SMO27"/>
      <x:c r="SMP27"/>
      <x:c r="SMQ27"/>
      <x:c r="SMR27"/>
      <x:c r="SMS27"/>
      <x:c r="SMT27"/>
      <x:c r="SMU27"/>
      <x:c r="SMV27"/>
      <x:c r="SMW27"/>
      <x:c r="SMX27"/>
      <x:c r="SMY27"/>
      <x:c r="SMZ27"/>
      <x:c r="SNA27"/>
      <x:c r="SNB27"/>
      <x:c r="SNC27"/>
      <x:c r="SND27"/>
      <x:c r="SNE27"/>
      <x:c r="SNF27"/>
      <x:c r="SNG27"/>
      <x:c r="SNH27"/>
      <x:c r="SNI27"/>
      <x:c r="SNJ27"/>
      <x:c r="SNK27"/>
      <x:c r="SNL27"/>
      <x:c r="SNM27"/>
      <x:c r="SNN27"/>
      <x:c r="SNO27"/>
      <x:c r="SNP27"/>
      <x:c r="SNQ27"/>
      <x:c r="SNR27"/>
      <x:c r="SNS27"/>
      <x:c r="SNT27"/>
      <x:c r="SNU27"/>
      <x:c r="SNV27"/>
      <x:c r="SNW27"/>
      <x:c r="SNX27"/>
      <x:c r="SNY27"/>
      <x:c r="SNZ27"/>
      <x:c r="SOA27"/>
      <x:c r="SOB27"/>
      <x:c r="SOC27"/>
      <x:c r="SOD27"/>
      <x:c r="SOE27"/>
      <x:c r="SOF27"/>
      <x:c r="SOG27"/>
      <x:c r="SOH27"/>
      <x:c r="SOI27"/>
      <x:c r="SOJ27"/>
      <x:c r="SOK27"/>
      <x:c r="SOL27"/>
      <x:c r="SOM27"/>
      <x:c r="SON27"/>
      <x:c r="SOO27"/>
      <x:c r="SOP27"/>
      <x:c r="SOQ27"/>
      <x:c r="SOR27"/>
      <x:c r="SOS27"/>
      <x:c r="SOT27"/>
      <x:c r="SOU27"/>
      <x:c r="SOV27"/>
      <x:c r="SOW27"/>
      <x:c r="SOX27"/>
      <x:c r="SOY27"/>
      <x:c r="SOZ27"/>
      <x:c r="SPA27"/>
      <x:c r="SPB27"/>
      <x:c r="SPC27"/>
      <x:c r="SPD27"/>
      <x:c r="SPE27"/>
      <x:c r="SPF27"/>
      <x:c r="SPG27"/>
      <x:c r="SPH27"/>
      <x:c r="SPI27"/>
      <x:c r="SPJ27"/>
      <x:c r="SPK27"/>
      <x:c r="SPL27"/>
      <x:c r="SPM27"/>
      <x:c r="SPN27"/>
      <x:c r="SPO27"/>
      <x:c r="SPP27"/>
      <x:c r="SPQ27"/>
      <x:c r="SPR27"/>
      <x:c r="SPS27"/>
      <x:c r="SPT27"/>
      <x:c r="SPU27"/>
      <x:c r="SPV27"/>
      <x:c r="SPW27"/>
      <x:c r="SPX27"/>
      <x:c r="SPY27"/>
      <x:c r="SPZ27"/>
      <x:c r="SQA27"/>
      <x:c r="SQB27"/>
      <x:c r="SQC27"/>
      <x:c r="SQD27"/>
      <x:c r="SQE27"/>
      <x:c r="SQF27"/>
      <x:c r="SQG27"/>
      <x:c r="SQH27"/>
      <x:c r="SQI27"/>
      <x:c r="SQJ27"/>
      <x:c r="SQK27"/>
      <x:c r="SQL27"/>
      <x:c r="SQM27"/>
      <x:c r="SQN27"/>
      <x:c r="SQO27"/>
      <x:c r="SQP27"/>
      <x:c r="SQQ27"/>
      <x:c r="SQR27"/>
      <x:c r="SQS27"/>
      <x:c r="SQT27"/>
      <x:c r="SQU27"/>
      <x:c r="SQV27"/>
      <x:c r="SQW27"/>
      <x:c r="SQX27"/>
      <x:c r="SQY27"/>
      <x:c r="SQZ27"/>
      <x:c r="SRA27"/>
      <x:c r="SRB27"/>
      <x:c r="SRC27"/>
      <x:c r="SRD27"/>
      <x:c r="SRE27"/>
      <x:c r="SRF27"/>
      <x:c r="SRG27"/>
      <x:c r="SRH27"/>
      <x:c r="SRI27"/>
      <x:c r="SRJ27"/>
      <x:c r="SRK27"/>
      <x:c r="SRL27"/>
      <x:c r="SRM27"/>
      <x:c r="SRN27"/>
      <x:c r="SRO27"/>
      <x:c r="SRP27"/>
      <x:c r="SRQ27"/>
      <x:c r="SRR27"/>
      <x:c r="SRS27"/>
      <x:c r="SRT27"/>
      <x:c r="SRU27"/>
      <x:c r="SRV27"/>
      <x:c r="SRW27"/>
      <x:c r="SRX27"/>
      <x:c r="SRY27"/>
      <x:c r="SRZ27"/>
      <x:c r="SSA27"/>
      <x:c r="SSB27"/>
      <x:c r="SSC27"/>
      <x:c r="SSD27"/>
      <x:c r="SSE27"/>
      <x:c r="SSF27"/>
      <x:c r="SSG27"/>
      <x:c r="SSH27"/>
      <x:c r="SSI27"/>
      <x:c r="SSJ27"/>
      <x:c r="SSK27"/>
      <x:c r="SSL27"/>
      <x:c r="SSM27"/>
      <x:c r="SSN27"/>
      <x:c r="SSO27"/>
      <x:c r="SSP27"/>
      <x:c r="SSQ27"/>
      <x:c r="SSR27"/>
      <x:c r="SSS27"/>
      <x:c r="SST27"/>
      <x:c r="SSU27"/>
      <x:c r="SSV27"/>
      <x:c r="SSW27"/>
      <x:c r="SSX27"/>
      <x:c r="SSY27"/>
      <x:c r="SSZ27"/>
      <x:c r="STA27"/>
      <x:c r="STB27"/>
      <x:c r="STC27"/>
      <x:c r="STD27"/>
      <x:c r="STE27"/>
      <x:c r="STF27"/>
      <x:c r="STG27"/>
      <x:c r="STH27"/>
      <x:c r="STI27"/>
      <x:c r="STJ27"/>
      <x:c r="STK27"/>
      <x:c r="STL27"/>
      <x:c r="STM27"/>
      <x:c r="STN27"/>
      <x:c r="STO27"/>
      <x:c r="STP27"/>
      <x:c r="STQ27"/>
      <x:c r="STR27"/>
      <x:c r="STS27"/>
      <x:c r="STT27"/>
      <x:c r="STU27"/>
      <x:c r="STV27"/>
      <x:c r="STW27"/>
      <x:c r="STX27"/>
      <x:c r="STY27"/>
      <x:c r="STZ27"/>
      <x:c r="SUA27"/>
      <x:c r="SUB27"/>
      <x:c r="SUC27"/>
      <x:c r="SUD27"/>
      <x:c r="SUE27"/>
      <x:c r="SUF27"/>
      <x:c r="SUG27"/>
      <x:c r="SUH27"/>
      <x:c r="SUI27"/>
      <x:c r="SUJ27"/>
      <x:c r="SUK27"/>
      <x:c r="SUL27"/>
      <x:c r="SUM27"/>
      <x:c r="SUN27"/>
      <x:c r="SUO27"/>
      <x:c r="SUP27"/>
      <x:c r="SUQ27"/>
      <x:c r="SUR27"/>
      <x:c r="SUS27"/>
      <x:c r="SUT27"/>
      <x:c r="SUU27"/>
      <x:c r="SUV27"/>
      <x:c r="SUW27"/>
      <x:c r="SUX27"/>
      <x:c r="SUY27"/>
      <x:c r="SUZ27"/>
      <x:c r="SVA27"/>
      <x:c r="SVB27"/>
      <x:c r="SVC27"/>
      <x:c r="SVD27"/>
      <x:c r="SVE27"/>
      <x:c r="SVF27"/>
      <x:c r="SVG27"/>
      <x:c r="SVH27"/>
      <x:c r="SVI27"/>
      <x:c r="SVJ27"/>
      <x:c r="SVK27"/>
      <x:c r="SVL27"/>
      <x:c r="SVM27"/>
      <x:c r="SVN27"/>
      <x:c r="SVO27"/>
      <x:c r="SVP27"/>
      <x:c r="SVQ27"/>
      <x:c r="SVR27"/>
      <x:c r="SVS27"/>
      <x:c r="SVT27"/>
      <x:c r="SVU27"/>
      <x:c r="SVV27"/>
      <x:c r="SVW27"/>
      <x:c r="SVX27"/>
      <x:c r="SVY27"/>
      <x:c r="SVZ27"/>
      <x:c r="SWA27"/>
      <x:c r="SWB27"/>
      <x:c r="SWC27"/>
      <x:c r="SWD27"/>
      <x:c r="SWE27"/>
      <x:c r="SWF27"/>
      <x:c r="SWG27"/>
      <x:c r="SWH27"/>
      <x:c r="SWI27"/>
      <x:c r="SWJ27"/>
      <x:c r="SWK27"/>
      <x:c r="SWL27"/>
      <x:c r="SWM27"/>
      <x:c r="SWN27"/>
      <x:c r="SWO27"/>
      <x:c r="SWP27"/>
      <x:c r="SWQ27"/>
      <x:c r="SWR27"/>
      <x:c r="SWS27"/>
      <x:c r="SWT27"/>
      <x:c r="SWU27"/>
      <x:c r="SWV27"/>
      <x:c r="SWW27"/>
      <x:c r="SWX27"/>
      <x:c r="SWY27"/>
      <x:c r="SWZ27"/>
      <x:c r="SXA27"/>
      <x:c r="SXB27"/>
      <x:c r="SXC27"/>
      <x:c r="SXD27"/>
      <x:c r="SXE27"/>
      <x:c r="SXF27"/>
      <x:c r="SXG27"/>
      <x:c r="SXH27"/>
      <x:c r="SXI27"/>
      <x:c r="SXJ27"/>
      <x:c r="SXK27"/>
      <x:c r="SXL27"/>
      <x:c r="SXM27"/>
      <x:c r="SXN27"/>
      <x:c r="SXO27"/>
      <x:c r="SXP27"/>
      <x:c r="SXQ27"/>
      <x:c r="SXR27"/>
      <x:c r="SXS27"/>
      <x:c r="SXT27"/>
      <x:c r="SXU27"/>
      <x:c r="SXV27"/>
      <x:c r="SXW27"/>
      <x:c r="SXX27"/>
      <x:c r="SXY27"/>
      <x:c r="SXZ27"/>
      <x:c r="SYA27"/>
      <x:c r="SYB27"/>
      <x:c r="SYC27"/>
      <x:c r="SYD27"/>
      <x:c r="SYE27"/>
      <x:c r="SYF27"/>
      <x:c r="SYG27"/>
      <x:c r="SYH27"/>
      <x:c r="SYI27"/>
      <x:c r="SYJ27"/>
      <x:c r="SYK27"/>
      <x:c r="SYL27"/>
      <x:c r="SYM27"/>
      <x:c r="SYN27"/>
      <x:c r="SYO27"/>
      <x:c r="SYP27"/>
      <x:c r="SYQ27"/>
      <x:c r="SYR27"/>
      <x:c r="SYS27"/>
      <x:c r="SYT27"/>
      <x:c r="SYU27"/>
      <x:c r="SYV27"/>
      <x:c r="SYW27"/>
      <x:c r="SYX27"/>
      <x:c r="SYY27"/>
      <x:c r="SYZ27"/>
      <x:c r="SZA27"/>
      <x:c r="SZB27"/>
      <x:c r="SZC27"/>
      <x:c r="SZD27"/>
      <x:c r="SZE27"/>
      <x:c r="SZF27"/>
      <x:c r="SZG27"/>
      <x:c r="SZH27"/>
      <x:c r="SZI27"/>
      <x:c r="SZJ27"/>
      <x:c r="SZK27"/>
      <x:c r="SZL27"/>
      <x:c r="SZM27"/>
      <x:c r="SZN27"/>
      <x:c r="SZO27"/>
      <x:c r="SZP27"/>
      <x:c r="SZQ27"/>
      <x:c r="SZR27"/>
      <x:c r="SZS27"/>
      <x:c r="SZT27"/>
      <x:c r="SZU27"/>
      <x:c r="SZV27"/>
      <x:c r="SZW27"/>
      <x:c r="SZX27"/>
      <x:c r="SZY27"/>
      <x:c r="SZZ27"/>
      <x:c r="TAA27"/>
      <x:c r="TAB27"/>
      <x:c r="TAC27"/>
      <x:c r="TAD27"/>
      <x:c r="TAE27"/>
      <x:c r="TAF27"/>
      <x:c r="TAG27"/>
      <x:c r="TAH27"/>
      <x:c r="TAI27"/>
      <x:c r="TAJ27"/>
      <x:c r="TAK27"/>
      <x:c r="TAL27"/>
      <x:c r="TAM27"/>
      <x:c r="TAN27"/>
      <x:c r="TAO27"/>
      <x:c r="TAP27"/>
      <x:c r="TAQ27"/>
      <x:c r="TAR27"/>
      <x:c r="TAS27"/>
      <x:c r="TAT27"/>
      <x:c r="TAU27"/>
      <x:c r="TAV27"/>
      <x:c r="TAW27"/>
      <x:c r="TAX27"/>
      <x:c r="TAY27"/>
      <x:c r="TAZ27"/>
      <x:c r="TBA27"/>
      <x:c r="TBB27"/>
      <x:c r="TBC27"/>
      <x:c r="TBD27"/>
      <x:c r="TBE27"/>
      <x:c r="TBF27"/>
      <x:c r="TBG27"/>
      <x:c r="TBH27"/>
      <x:c r="TBI27"/>
      <x:c r="TBJ27"/>
      <x:c r="TBK27"/>
      <x:c r="TBL27"/>
      <x:c r="TBM27"/>
      <x:c r="TBN27"/>
      <x:c r="TBO27"/>
      <x:c r="TBP27"/>
      <x:c r="TBQ27"/>
      <x:c r="TBR27"/>
      <x:c r="TBS27"/>
      <x:c r="TBT27"/>
      <x:c r="TBU27"/>
      <x:c r="TBV27"/>
      <x:c r="TBW27"/>
      <x:c r="TBX27"/>
      <x:c r="TBY27"/>
      <x:c r="TBZ27"/>
      <x:c r="TCA27"/>
      <x:c r="TCB27"/>
      <x:c r="TCC27"/>
      <x:c r="TCD27"/>
      <x:c r="TCE27"/>
      <x:c r="TCF27"/>
      <x:c r="TCG27"/>
      <x:c r="TCH27"/>
      <x:c r="TCI27"/>
      <x:c r="TCJ27"/>
      <x:c r="TCK27"/>
      <x:c r="TCL27"/>
      <x:c r="TCM27"/>
      <x:c r="TCN27"/>
      <x:c r="TCO27"/>
      <x:c r="TCP27"/>
      <x:c r="TCQ27"/>
      <x:c r="TCR27"/>
      <x:c r="TCS27"/>
      <x:c r="TCT27"/>
      <x:c r="TCU27"/>
      <x:c r="TCV27"/>
      <x:c r="TCW27"/>
      <x:c r="TCX27"/>
      <x:c r="TCY27"/>
      <x:c r="TCZ27"/>
      <x:c r="TDA27"/>
      <x:c r="TDB27"/>
      <x:c r="TDC27"/>
      <x:c r="TDD27"/>
      <x:c r="TDE27"/>
      <x:c r="TDF27"/>
      <x:c r="TDG27"/>
      <x:c r="TDH27"/>
      <x:c r="TDI27"/>
      <x:c r="TDJ27"/>
      <x:c r="TDK27"/>
      <x:c r="TDL27"/>
      <x:c r="TDM27"/>
      <x:c r="TDN27"/>
      <x:c r="TDO27"/>
      <x:c r="TDP27"/>
      <x:c r="TDQ27"/>
      <x:c r="TDR27"/>
      <x:c r="TDS27"/>
      <x:c r="TDT27"/>
      <x:c r="TDU27"/>
      <x:c r="TDV27"/>
      <x:c r="TDW27"/>
      <x:c r="TDX27"/>
      <x:c r="TDY27"/>
      <x:c r="TDZ27"/>
      <x:c r="TEA27"/>
      <x:c r="TEB27"/>
      <x:c r="TEC27"/>
      <x:c r="TED27"/>
      <x:c r="TEE27"/>
      <x:c r="TEF27"/>
      <x:c r="TEG27"/>
      <x:c r="TEH27"/>
      <x:c r="TEI27"/>
      <x:c r="TEJ27"/>
      <x:c r="TEK27"/>
      <x:c r="TEL27"/>
      <x:c r="TEM27"/>
      <x:c r="TEN27"/>
      <x:c r="TEO27"/>
      <x:c r="TEP27"/>
      <x:c r="TEQ27"/>
      <x:c r="TER27"/>
      <x:c r="TES27"/>
      <x:c r="TET27"/>
      <x:c r="TEU27"/>
      <x:c r="TEV27"/>
      <x:c r="TEW27"/>
      <x:c r="TEX27"/>
      <x:c r="TEY27"/>
      <x:c r="TEZ27"/>
      <x:c r="TFA27"/>
      <x:c r="TFB27"/>
      <x:c r="TFC27"/>
      <x:c r="TFD27"/>
      <x:c r="TFE27"/>
      <x:c r="TFF27"/>
      <x:c r="TFG27"/>
      <x:c r="TFH27"/>
      <x:c r="TFI27"/>
      <x:c r="TFJ27"/>
      <x:c r="TFK27"/>
      <x:c r="TFL27"/>
      <x:c r="TFM27"/>
      <x:c r="TFN27"/>
      <x:c r="TFO27"/>
      <x:c r="TFP27"/>
      <x:c r="TFQ27"/>
      <x:c r="TFR27"/>
      <x:c r="TFS27"/>
      <x:c r="TFT27"/>
      <x:c r="TFU27"/>
      <x:c r="TFV27"/>
      <x:c r="TFW27"/>
      <x:c r="TFX27"/>
      <x:c r="TFY27"/>
      <x:c r="TFZ27"/>
      <x:c r="TGA27"/>
      <x:c r="TGB27"/>
      <x:c r="TGC27"/>
      <x:c r="TGD27"/>
      <x:c r="TGE27"/>
      <x:c r="TGF27"/>
      <x:c r="TGG27"/>
      <x:c r="TGH27"/>
      <x:c r="TGI27"/>
      <x:c r="TGJ27"/>
      <x:c r="TGK27"/>
      <x:c r="TGL27"/>
      <x:c r="TGM27"/>
      <x:c r="TGN27"/>
      <x:c r="TGO27"/>
      <x:c r="TGP27"/>
      <x:c r="TGQ27"/>
      <x:c r="TGR27"/>
      <x:c r="TGS27"/>
      <x:c r="TGT27"/>
      <x:c r="TGU27"/>
      <x:c r="TGV27"/>
      <x:c r="TGW27"/>
      <x:c r="TGX27"/>
      <x:c r="TGY27"/>
      <x:c r="TGZ27"/>
      <x:c r="THA27"/>
      <x:c r="THB27"/>
      <x:c r="THC27"/>
      <x:c r="THD27"/>
      <x:c r="THE27"/>
      <x:c r="THF27"/>
      <x:c r="THG27"/>
      <x:c r="THH27"/>
      <x:c r="THI27"/>
      <x:c r="THJ27"/>
      <x:c r="THK27"/>
      <x:c r="THL27"/>
      <x:c r="THM27"/>
      <x:c r="THN27"/>
      <x:c r="THO27"/>
      <x:c r="THP27"/>
      <x:c r="THQ27"/>
      <x:c r="THR27"/>
      <x:c r="THS27"/>
      <x:c r="THT27"/>
      <x:c r="THU27"/>
      <x:c r="THV27"/>
      <x:c r="THW27"/>
      <x:c r="THX27"/>
      <x:c r="THY27"/>
      <x:c r="THZ27"/>
      <x:c r="TIA27"/>
      <x:c r="TIB27"/>
      <x:c r="TIC27"/>
      <x:c r="TID27"/>
      <x:c r="TIE27"/>
      <x:c r="TIF27"/>
      <x:c r="TIG27"/>
      <x:c r="TIH27"/>
      <x:c r="TII27"/>
      <x:c r="TIJ27"/>
      <x:c r="TIK27"/>
      <x:c r="TIL27"/>
      <x:c r="TIM27"/>
      <x:c r="TIN27"/>
      <x:c r="TIO27"/>
      <x:c r="TIP27"/>
      <x:c r="TIQ27"/>
      <x:c r="TIR27"/>
      <x:c r="TIS27"/>
      <x:c r="TIT27"/>
      <x:c r="TIU27"/>
      <x:c r="TIV27"/>
      <x:c r="TIW27"/>
      <x:c r="TIX27"/>
      <x:c r="TIY27"/>
      <x:c r="TIZ27"/>
      <x:c r="TJA27"/>
      <x:c r="TJB27"/>
      <x:c r="TJC27"/>
      <x:c r="TJD27"/>
      <x:c r="TJE27"/>
      <x:c r="TJF27"/>
      <x:c r="TJG27"/>
      <x:c r="TJH27"/>
      <x:c r="TJI27"/>
      <x:c r="TJJ27"/>
      <x:c r="TJK27"/>
      <x:c r="TJL27"/>
      <x:c r="TJM27"/>
      <x:c r="TJN27"/>
      <x:c r="TJO27"/>
      <x:c r="TJP27"/>
      <x:c r="TJQ27"/>
      <x:c r="TJR27"/>
      <x:c r="TJS27"/>
      <x:c r="TJT27"/>
      <x:c r="TJU27"/>
      <x:c r="TJV27"/>
      <x:c r="TJW27"/>
      <x:c r="TJX27"/>
      <x:c r="TJY27"/>
      <x:c r="TJZ27"/>
      <x:c r="TKA27"/>
      <x:c r="TKB27"/>
      <x:c r="TKC27"/>
      <x:c r="TKD27"/>
      <x:c r="TKE27"/>
      <x:c r="TKF27"/>
      <x:c r="TKG27"/>
      <x:c r="TKH27"/>
      <x:c r="TKI27"/>
      <x:c r="TKJ27"/>
      <x:c r="TKK27"/>
      <x:c r="TKL27"/>
      <x:c r="TKM27"/>
      <x:c r="TKN27"/>
      <x:c r="TKO27"/>
      <x:c r="TKP27"/>
      <x:c r="TKQ27"/>
      <x:c r="TKR27"/>
      <x:c r="TKS27"/>
      <x:c r="TKT27"/>
      <x:c r="TKU27"/>
      <x:c r="TKV27"/>
      <x:c r="TKW27"/>
      <x:c r="TKX27"/>
      <x:c r="TKY27"/>
      <x:c r="TKZ27"/>
      <x:c r="TLA27"/>
      <x:c r="TLB27"/>
      <x:c r="TLC27"/>
      <x:c r="TLD27"/>
      <x:c r="TLE27"/>
      <x:c r="TLF27"/>
      <x:c r="TLG27"/>
      <x:c r="TLH27"/>
      <x:c r="TLI27"/>
      <x:c r="TLJ27"/>
      <x:c r="TLK27"/>
      <x:c r="TLL27"/>
      <x:c r="TLM27"/>
      <x:c r="TLN27"/>
      <x:c r="TLO27"/>
      <x:c r="TLP27"/>
      <x:c r="TLQ27"/>
      <x:c r="TLR27"/>
      <x:c r="TLS27"/>
      <x:c r="TLT27"/>
      <x:c r="TLU27"/>
      <x:c r="TLV27"/>
      <x:c r="TLW27"/>
      <x:c r="TLX27"/>
      <x:c r="TLY27"/>
      <x:c r="TLZ27"/>
      <x:c r="TMA27"/>
      <x:c r="TMB27"/>
      <x:c r="TMC27"/>
      <x:c r="TMD27"/>
      <x:c r="TME27"/>
      <x:c r="TMF27"/>
      <x:c r="TMG27"/>
      <x:c r="TMH27"/>
      <x:c r="TMI27"/>
      <x:c r="TMJ27"/>
      <x:c r="TMK27"/>
      <x:c r="TML27"/>
      <x:c r="TMM27"/>
      <x:c r="TMN27"/>
      <x:c r="TMO27"/>
      <x:c r="TMP27"/>
      <x:c r="TMQ27"/>
      <x:c r="TMR27"/>
      <x:c r="TMS27"/>
      <x:c r="TMT27"/>
      <x:c r="TMU27"/>
      <x:c r="TMV27"/>
      <x:c r="TMW27"/>
      <x:c r="TMX27"/>
      <x:c r="TMY27"/>
      <x:c r="TMZ27"/>
      <x:c r="TNA27"/>
      <x:c r="TNB27"/>
      <x:c r="TNC27"/>
      <x:c r="TND27"/>
      <x:c r="TNE27"/>
      <x:c r="TNF27"/>
      <x:c r="TNG27"/>
      <x:c r="TNH27"/>
      <x:c r="TNI27"/>
      <x:c r="TNJ27"/>
      <x:c r="TNK27"/>
      <x:c r="TNL27"/>
      <x:c r="TNM27"/>
      <x:c r="TNN27"/>
      <x:c r="TNO27"/>
      <x:c r="TNP27"/>
      <x:c r="TNQ27"/>
      <x:c r="TNR27"/>
      <x:c r="TNS27"/>
      <x:c r="TNT27"/>
      <x:c r="TNU27"/>
      <x:c r="TNV27"/>
      <x:c r="TNW27"/>
      <x:c r="TNX27"/>
      <x:c r="TNY27"/>
      <x:c r="TNZ27"/>
      <x:c r="TOA27"/>
      <x:c r="TOB27"/>
      <x:c r="TOC27"/>
      <x:c r="TOD27"/>
      <x:c r="TOE27"/>
      <x:c r="TOF27"/>
      <x:c r="TOG27"/>
      <x:c r="TOH27"/>
      <x:c r="TOI27"/>
      <x:c r="TOJ27"/>
      <x:c r="TOK27"/>
      <x:c r="TOL27"/>
      <x:c r="TOM27"/>
      <x:c r="TON27"/>
      <x:c r="TOO27"/>
      <x:c r="TOP27"/>
      <x:c r="TOQ27"/>
      <x:c r="TOR27"/>
      <x:c r="TOS27"/>
      <x:c r="TOT27"/>
      <x:c r="TOU27"/>
      <x:c r="TOV27"/>
      <x:c r="TOW27"/>
      <x:c r="TOX27"/>
      <x:c r="TOY27"/>
      <x:c r="TOZ27"/>
      <x:c r="TPA27"/>
      <x:c r="TPB27"/>
      <x:c r="TPC27"/>
      <x:c r="TPD27"/>
      <x:c r="TPE27"/>
      <x:c r="TPF27"/>
      <x:c r="TPG27"/>
      <x:c r="TPH27"/>
      <x:c r="TPI27"/>
      <x:c r="TPJ27"/>
      <x:c r="TPK27"/>
      <x:c r="TPL27"/>
      <x:c r="TPM27"/>
      <x:c r="TPN27"/>
      <x:c r="TPO27"/>
      <x:c r="TPP27"/>
      <x:c r="TPQ27"/>
      <x:c r="TPR27"/>
      <x:c r="TPS27"/>
      <x:c r="TPT27"/>
      <x:c r="TPU27"/>
      <x:c r="TPV27"/>
      <x:c r="TPW27"/>
      <x:c r="TPX27"/>
      <x:c r="TPY27"/>
      <x:c r="TPZ27"/>
      <x:c r="TQA27"/>
      <x:c r="TQB27"/>
      <x:c r="TQC27"/>
      <x:c r="TQD27"/>
      <x:c r="TQE27"/>
      <x:c r="TQF27"/>
      <x:c r="TQG27"/>
      <x:c r="TQH27"/>
      <x:c r="TQI27"/>
      <x:c r="TQJ27"/>
      <x:c r="TQK27"/>
      <x:c r="TQL27"/>
      <x:c r="TQM27"/>
      <x:c r="TQN27"/>
      <x:c r="TQO27"/>
      <x:c r="TQP27"/>
      <x:c r="TQQ27"/>
      <x:c r="TQR27"/>
      <x:c r="TQS27"/>
      <x:c r="TQT27"/>
      <x:c r="TQU27"/>
      <x:c r="TQV27"/>
      <x:c r="TQW27"/>
      <x:c r="TQX27"/>
      <x:c r="TQY27"/>
      <x:c r="TQZ27"/>
      <x:c r="TRA27"/>
      <x:c r="TRB27"/>
      <x:c r="TRC27"/>
      <x:c r="TRD27"/>
      <x:c r="TRE27"/>
      <x:c r="TRF27"/>
      <x:c r="TRG27"/>
      <x:c r="TRH27"/>
      <x:c r="TRI27"/>
      <x:c r="TRJ27"/>
      <x:c r="TRK27"/>
      <x:c r="TRL27"/>
      <x:c r="TRM27"/>
      <x:c r="TRN27"/>
      <x:c r="TRO27"/>
      <x:c r="TRP27"/>
      <x:c r="TRQ27"/>
      <x:c r="TRR27"/>
      <x:c r="TRS27"/>
      <x:c r="TRT27"/>
      <x:c r="TRU27"/>
      <x:c r="TRV27"/>
      <x:c r="TRW27"/>
      <x:c r="TRX27"/>
      <x:c r="TRY27"/>
      <x:c r="TRZ27"/>
      <x:c r="TSA27"/>
      <x:c r="TSB27"/>
      <x:c r="TSC27"/>
      <x:c r="TSD27"/>
      <x:c r="TSE27"/>
      <x:c r="TSF27"/>
      <x:c r="TSG27"/>
      <x:c r="TSH27"/>
      <x:c r="TSI27"/>
      <x:c r="TSJ27"/>
      <x:c r="TSK27"/>
      <x:c r="TSL27"/>
      <x:c r="TSM27"/>
      <x:c r="TSN27"/>
      <x:c r="TSO27"/>
      <x:c r="TSP27"/>
      <x:c r="TSQ27"/>
      <x:c r="TSR27"/>
      <x:c r="TSS27"/>
      <x:c r="TST27"/>
      <x:c r="TSU27"/>
      <x:c r="TSV27"/>
      <x:c r="TSW27"/>
      <x:c r="TSX27"/>
      <x:c r="TSY27"/>
      <x:c r="TSZ27"/>
      <x:c r="TTA27"/>
      <x:c r="TTB27"/>
      <x:c r="TTC27"/>
      <x:c r="TTD27"/>
      <x:c r="TTE27"/>
      <x:c r="TTF27"/>
      <x:c r="TTG27"/>
      <x:c r="TTH27"/>
      <x:c r="TTI27"/>
      <x:c r="TTJ27"/>
      <x:c r="TTK27"/>
      <x:c r="TTL27"/>
      <x:c r="TTM27"/>
      <x:c r="TTN27"/>
      <x:c r="TTO27"/>
      <x:c r="TTP27"/>
      <x:c r="TTQ27"/>
      <x:c r="TTR27"/>
      <x:c r="TTS27"/>
      <x:c r="TTT27"/>
      <x:c r="TTU27"/>
      <x:c r="TTV27"/>
      <x:c r="TTW27"/>
      <x:c r="TTX27"/>
      <x:c r="TTY27"/>
      <x:c r="TTZ27"/>
      <x:c r="TUA27"/>
      <x:c r="TUB27"/>
      <x:c r="TUC27"/>
      <x:c r="TUD27"/>
      <x:c r="TUE27"/>
      <x:c r="TUF27"/>
      <x:c r="TUG27"/>
      <x:c r="TUH27"/>
      <x:c r="TUI27"/>
      <x:c r="TUJ27"/>
      <x:c r="TUK27"/>
      <x:c r="TUL27"/>
      <x:c r="TUM27"/>
      <x:c r="TUN27"/>
      <x:c r="TUO27"/>
      <x:c r="TUP27"/>
      <x:c r="TUQ27"/>
      <x:c r="TUR27"/>
      <x:c r="TUS27"/>
      <x:c r="TUT27"/>
      <x:c r="TUU27"/>
      <x:c r="TUV27"/>
      <x:c r="TUW27"/>
      <x:c r="TUX27"/>
      <x:c r="TUY27"/>
      <x:c r="TUZ27"/>
      <x:c r="TVA27"/>
      <x:c r="TVB27"/>
      <x:c r="TVC27"/>
      <x:c r="TVD27"/>
      <x:c r="TVE27"/>
      <x:c r="TVF27"/>
      <x:c r="TVG27"/>
      <x:c r="TVH27"/>
      <x:c r="TVI27"/>
      <x:c r="TVJ27"/>
      <x:c r="TVK27"/>
      <x:c r="TVL27"/>
      <x:c r="TVM27"/>
      <x:c r="TVN27"/>
      <x:c r="TVO27"/>
      <x:c r="TVP27"/>
      <x:c r="TVQ27"/>
      <x:c r="TVR27"/>
      <x:c r="TVS27"/>
      <x:c r="TVT27"/>
      <x:c r="TVU27"/>
      <x:c r="TVV27"/>
      <x:c r="TVW27"/>
      <x:c r="TVX27"/>
      <x:c r="TVY27"/>
      <x:c r="TVZ27"/>
      <x:c r="TWA27"/>
      <x:c r="TWB27"/>
      <x:c r="TWC27"/>
      <x:c r="TWD27"/>
      <x:c r="TWE27"/>
      <x:c r="TWF27"/>
      <x:c r="TWG27"/>
      <x:c r="TWH27"/>
      <x:c r="TWI27"/>
      <x:c r="TWJ27"/>
      <x:c r="TWK27"/>
      <x:c r="TWL27"/>
      <x:c r="TWM27"/>
      <x:c r="TWN27"/>
      <x:c r="TWO27"/>
      <x:c r="TWP27"/>
      <x:c r="TWQ27"/>
      <x:c r="TWR27"/>
      <x:c r="TWS27"/>
      <x:c r="TWT27"/>
      <x:c r="TWU27"/>
      <x:c r="TWV27"/>
      <x:c r="TWW27"/>
      <x:c r="TWX27"/>
      <x:c r="TWY27"/>
      <x:c r="TWZ27"/>
      <x:c r="TXA27"/>
      <x:c r="TXB27"/>
      <x:c r="TXC27"/>
      <x:c r="TXD27"/>
      <x:c r="TXE27"/>
      <x:c r="TXF27"/>
      <x:c r="TXG27"/>
      <x:c r="TXH27"/>
      <x:c r="TXI27"/>
      <x:c r="TXJ27"/>
      <x:c r="TXK27"/>
      <x:c r="TXL27"/>
      <x:c r="TXM27"/>
      <x:c r="TXN27"/>
      <x:c r="TXO27"/>
      <x:c r="TXP27"/>
      <x:c r="TXQ27"/>
      <x:c r="TXR27"/>
      <x:c r="TXS27"/>
      <x:c r="TXT27"/>
      <x:c r="TXU27"/>
      <x:c r="TXV27"/>
      <x:c r="TXW27"/>
      <x:c r="TXX27"/>
      <x:c r="TXY27"/>
      <x:c r="TXZ27"/>
      <x:c r="TYA27"/>
      <x:c r="TYB27"/>
      <x:c r="TYC27"/>
      <x:c r="TYD27"/>
      <x:c r="TYE27"/>
      <x:c r="TYF27"/>
      <x:c r="TYG27"/>
      <x:c r="TYH27"/>
      <x:c r="TYI27"/>
      <x:c r="TYJ27"/>
      <x:c r="TYK27"/>
      <x:c r="TYL27"/>
      <x:c r="TYM27"/>
      <x:c r="TYN27"/>
      <x:c r="TYO27"/>
      <x:c r="TYP27"/>
      <x:c r="TYQ27"/>
      <x:c r="TYR27"/>
      <x:c r="TYS27"/>
      <x:c r="TYT27"/>
      <x:c r="TYU27"/>
      <x:c r="TYV27"/>
      <x:c r="TYW27"/>
      <x:c r="TYX27"/>
      <x:c r="TYY27"/>
      <x:c r="TYZ27"/>
      <x:c r="TZA27"/>
      <x:c r="TZB27"/>
      <x:c r="TZC27"/>
      <x:c r="TZD27"/>
      <x:c r="TZE27"/>
      <x:c r="TZF27"/>
      <x:c r="TZG27"/>
      <x:c r="TZH27"/>
      <x:c r="TZI27"/>
      <x:c r="TZJ27"/>
      <x:c r="TZK27"/>
      <x:c r="TZL27"/>
      <x:c r="TZM27"/>
      <x:c r="TZN27"/>
      <x:c r="TZO27"/>
      <x:c r="TZP27"/>
      <x:c r="TZQ27"/>
      <x:c r="TZR27"/>
      <x:c r="TZS27"/>
      <x:c r="TZT27"/>
      <x:c r="TZU27"/>
      <x:c r="TZV27"/>
      <x:c r="TZW27"/>
      <x:c r="TZX27"/>
      <x:c r="TZY27"/>
      <x:c r="TZZ27"/>
      <x:c r="UAA27"/>
      <x:c r="UAB27"/>
      <x:c r="UAC27"/>
      <x:c r="UAD27"/>
      <x:c r="UAE27"/>
      <x:c r="UAF27"/>
      <x:c r="UAG27"/>
      <x:c r="UAH27"/>
      <x:c r="UAI27"/>
      <x:c r="UAJ27"/>
      <x:c r="UAK27"/>
      <x:c r="UAL27"/>
      <x:c r="UAM27"/>
      <x:c r="UAN27"/>
      <x:c r="UAO27"/>
      <x:c r="UAP27"/>
      <x:c r="UAQ27"/>
      <x:c r="UAR27"/>
      <x:c r="UAS27"/>
      <x:c r="UAT27"/>
      <x:c r="UAU27"/>
      <x:c r="UAV27"/>
      <x:c r="UAW27"/>
      <x:c r="UAX27"/>
      <x:c r="UAY27"/>
      <x:c r="UAZ27"/>
      <x:c r="UBA27"/>
      <x:c r="UBB27"/>
      <x:c r="UBC27"/>
      <x:c r="UBD27"/>
      <x:c r="UBE27"/>
      <x:c r="UBF27"/>
      <x:c r="UBG27"/>
      <x:c r="UBH27"/>
      <x:c r="UBI27"/>
      <x:c r="UBJ27"/>
      <x:c r="UBK27"/>
      <x:c r="UBL27"/>
      <x:c r="UBM27"/>
      <x:c r="UBN27"/>
      <x:c r="UBO27"/>
      <x:c r="UBP27"/>
      <x:c r="UBQ27"/>
      <x:c r="UBR27"/>
      <x:c r="UBS27"/>
      <x:c r="UBT27"/>
      <x:c r="UBU27"/>
      <x:c r="UBV27"/>
      <x:c r="UBW27"/>
      <x:c r="UBX27"/>
      <x:c r="UBY27"/>
      <x:c r="UBZ27"/>
      <x:c r="UCA27"/>
      <x:c r="UCB27"/>
      <x:c r="UCC27"/>
      <x:c r="UCD27"/>
      <x:c r="UCE27"/>
      <x:c r="UCF27"/>
      <x:c r="UCG27"/>
      <x:c r="UCH27"/>
      <x:c r="UCI27"/>
      <x:c r="UCJ27"/>
      <x:c r="UCK27"/>
      <x:c r="UCL27"/>
      <x:c r="UCM27"/>
      <x:c r="UCN27"/>
      <x:c r="UCO27"/>
      <x:c r="UCP27"/>
      <x:c r="UCQ27"/>
      <x:c r="UCR27"/>
      <x:c r="UCS27"/>
      <x:c r="UCT27"/>
      <x:c r="UCU27"/>
      <x:c r="UCV27"/>
      <x:c r="UCW27"/>
      <x:c r="UCX27"/>
      <x:c r="UCY27"/>
      <x:c r="UCZ27"/>
      <x:c r="UDA27"/>
      <x:c r="UDB27"/>
      <x:c r="UDC27"/>
      <x:c r="UDD27"/>
      <x:c r="UDE27"/>
      <x:c r="UDF27"/>
      <x:c r="UDG27"/>
      <x:c r="UDH27"/>
      <x:c r="UDI27"/>
      <x:c r="UDJ27"/>
      <x:c r="UDK27"/>
      <x:c r="UDL27"/>
      <x:c r="UDM27"/>
      <x:c r="UDN27"/>
      <x:c r="UDO27"/>
      <x:c r="UDP27"/>
      <x:c r="UDQ27"/>
      <x:c r="UDR27"/>
      <x:c r="UDS27"/>
      <x:c r="UDT27"/>
      <x:c r="UDU27"/>
      <x:c r="UDV27"/>
      <x:c r="UDW27"/>
      <x:c r="UDX27"/>
      <x:c r="UDY27"/>
      <x:c r="UDZ27"/>
      <x:c r="UEA27"/>
      <x:c r="UEB27"/>
      <x:c r="UEC27"/>
      <x:c r="UED27"/>
      <x:c r="UEE27"/>
      <x:c r="UEF27"/>
      <x:c r="UEG27"/>
      <x:c r="UEH27"/>
      <x:c r="UEI27"/>
      <x:c r="UEJ27"/>
      <x:c r="UEK27"/>
      <x:c r="UEL27"/>
      <x:c r="UEM27"/>
      <x:c r="UEN27"/>
      <x:c r="UEO27"/>
      <x:c r="UEP27"/>
      <x:c r="UEQ27"/>
      <x:c r="UER27"/>
      <x:c r="UES27"/>
      <x:c r="UET27"/>
      <x:c r="UEU27"/>
      <x:c r="UEV27"/>
      <x:c r="UEW27"/>
      <x:c r="UEX27"/>
      <x:c r="UEY27"/>
      <x:c r="UEZ27"/>
      <x:c r="UFA27"/>
      <x:c r="UFB27"/>
      <x:c r="UFC27"/>
      <x:c r="UFD27"/>
      <x:c r="UFE27"/>
      <x:c r="UFF27"/>
      <x:c r="UFG27"/>
      <x:c r="UFH27"/>
      <x:c r="UFI27"/>
      <x:c r="UFJ27"/>
      <x:c r="UFK27"/>
      <x:c r="UFL27"/>
      <x:c r="UFM27"/>
      <x:c r="UFN27"/>
      <x:c r="UFO27"/>
      <x:c r="UFP27"/>
      <x:c r="UFQ27"/>
      <x:c r="UFR27"/>
      <x:c r="UFS27"/>
      <x:c r="UFT27"/>
      <x:c r="UFU27"/>
      <x:c r="UFV27"/>
      <x:c r="UFW27"/>
      <x:c r="UFX27"/>
      <x:c r="UFY27"/>
      <x:c r="UFZ27"/>
      <x:c r="UGA27"/>
      <x:c r="UGB27"/>
      <x:c r="UGC27"/>
      <x:c r="UGD27"/>
      <x:c r="UGE27"/>
      <x:c r="UGF27"/>
      <x:c r="UGG27"/>
      <x:c r="UGH27"/>
      <x:c r="UGI27"/>
      <x:c r="UGJ27"/>
      <x:c r="UGK27"/>
      <x:c r="UGL27"/>
      <x:c r="UGM27"/>
      <x:c r="UGN27"/>
      <x:c r="UGO27"/>
      <x:c r="UGP27"/>
      <x:c r="UGQ27"/>
      <x:c r="UGR27"/>
      <x:c r="UGS27"/>
      <x:c r="UGT27"/>
      <x:c r="UGU27"/>
      <x:c r="UGV27"/>
      <x:c r="UGW27"/>
      <x:c r="UGX27"/>
      <x:c r="UGY27"/>
      <x:c r="UGZ27"/>
      <x:c r="UHA27"/>
      <x:c r="UHB27"/>
      <x:c r="UHC27"/>
      <x:c r="UHD27"/>
      <x:c r="UHE27"/>
      <x:c r="UHF27"/>
      <x:c r="UHG27"/>
      <x:c r="UHH27"/>
      <x:c r="UHI27"/>
      <x:c r="UHJ27"/>
      <x:c r="UHK27"/>
      <x:c r="UHL27"/>
      <x:c r="UHM27"/>
      <x:c r="UHN27"/>
      <x:c r="UHO27"/>
      <x:c r="UHP27"/>
      <x:c r="UHQ27"/>
      <x:c r="UHR27"/>
      <x:c r="UHS27"/>
      <x:c r="UHT27"/>
      <x:c r="UHU27"/>
      <x:c r="UHV27"/>
      <x:c r="UHW27"/>
      <x:c r="UHX27"/>
      <x:c r="UHY27"/>
      <x:c r="UHZ27"/>
      <x:c r="UIA27"/>
      <x:c r="UIB27"/>
      <x:c r="UIC27"/>
      <x:c r="UID27"/>
      <x:c r="UIE27"/>
      <x:c r="UIF27"/>
      <x:c r="UIG27"/>
      <x:c r="UIH27"/>
      <x:c r="UII27"/>
      <x:c r="UIJ27"/>
      <x:c r="UIK27"/>
      <x:c r="UIL27"/>
      <x:c r="UIM27"/>
      <x:c r="UIN27"/>
      <x:c r="UIO27"/>
      <x:c r="UIP27"/>
      <x:c r="UIQ27"/>
      <x:c r="UIR27"/>
      <x:c r="UIS27"/>
      <x:c r="UIT27"/>
      <x:c r="UIU27"/>
      <x:c r="UIV27"/>
      <x:c r="UIW27"/>
      <x:c r="UIX27"/>
      <x:c r="UIY27"/>
      <x:c r="UIZ27"/>
      <x:c r="UJA27"/>
      <x:c r="UJB27"/>
      <x:c r="UJC27"/>
      <x:c r="UJD27"/>
      <x:c r="UJE27"/>
      <x:c r="UJF27"/>
      <x:c r="UJG27"/>
      <x:c r="UJH27"/>
      <x:c r="UJI27"/>
      <x:c r="UJJ27"/>
      <x:c r="UJK27"/>
      <x:c r="UJL27"/>
      <x:c r="UJM27"/>
      <x:c r="UJN27"/>
      <x:c r="UJO27"/>
      <x:c r="UJP27"/>
      <x:c r="UJQ27"/>
      <x:c r="UJR27"/>
      <x:c r="UJS27"/>
      <x:c r="UJT27"/>
      <x:c r="UJU27"/>
      <x:c r="UJV27"/>
      <x:c r="UJW27"/>
      <x:c r="UJX27"/>
      <x:c r="UJY27"/>
      <x:c r="UJZ27"/>
      <x:c r="UKA27"/>
      <x:c r="UKB27"/>
      <x:c r="UKC27"/>
      <x:c r="UKD27"/>
      <x:c r="UKE27"/>
      <x:c r="UKF27"/>
      <x:c r="UKG27"/>
      <x:c r="UKH27"/>
      <x:c r="UKI27"/>
      <x:c r="UKJ27"/>
      <x:c r="UKK27"/>
      <x:c r="UKL27"/>
      <x:c r="UKM27"/>
      <x:c r="UKN27"/>
      <x:c r="UKO27"/>
      <x:c r="UKP27"/>
      <x:c r="UKQ27"/>
      <x:c r="UKR27"/>
      <x:c r="UKS27"/>
      <x:c r="UKT27"/>
      <x:c r="UKU27"/>
      <x:c r="UKV27"/>
      <x:c r="UKW27"/>
      <x:c r="UKX27"/>
      <x:c r="UKY27"/>
      <x:c r="UKZ27"/>
      <x:c r="ULA27"/>
      <x:c r="ULB27"/>
      <x:c r="ULC27"/>
      <x:c r="ULD27"/>
      <x:c r="ULE27"/>
      <x:c r="ULF27"/>
      <x:c r="ULG27"/>
      <x:c r="ULH27"/>
      <x:c r="ULI27"/>
      <x:c r="ULJ27"/>
      <x:c r="ULK27"/>
      <x:c r="ULL27"/>
      <x:c r="ULM27"/>
      <x:c r="ULN27"/>
      <x:c r="ULO27"/>
      <x:c r="ULP27"/>
      <x:c r="ULQ27"/>
      <x:c r="ULR27"/>
      <x:c r="ULS27"/>
      <x:c r="ULT27"/>
      <x:c r="ULU27"/>
      <x:c r="ULV27"/>
      <x:c r="ULW27"/>
      <x:c r="ULX27"/>
      <x:c r="ULY27"/>
      <x:c r="ULZ27"/>
      <x:c r="UMA27"/>
      <x:c r="UMB27"/>
      <x:c r="UMC27"/>
      <x:c r="UMD27"/>
      <x:c r="UME27"/>
      <x:c r="UMF27"/>
      <x:c r="UMG27"/>
      <x:c r="UMH27"/>
      <x:c r="UMI27"/>
      <x:c r="UMJ27"/>
      <x:c r="UMK27"/>
      <x:c r="UML27"/>
      <x:c r="UMM27"/>
      <x:c r="UMN27"/>
      <x:c r="UMO27"/>
      <x:c r="UMP27"/>
      <x:c r="UMQ27"/>
      <x:c r="UMR27"/>
      <x:c r="UMS27"/>
      <x:c r="UMT27"/>
      <x:c r="UMU27"/>
      <x:c r="UMV27"/>
      <x:c r="UMW27"/>
      <x:c r="UMX27"/>
      <x:c r="UMY27"/>
      <x:c r="UMZ27"/>
      <x:c r="UNA27"/>
      <x:c r="UNB27"/>
      <x:c r="UNC27"/>
      <x:c r="UND27"/>
      <x:c r="UNE27"/>
      <x:c r="UNF27"/>
      <x:c r="UNG27"/>
      <x:c r="UNH27"/>
      <x:c r="UNI27"/>
      <x:c r="UNJ27"/>
      <x:c r="UNK27"/>
      <x:c r="UNL27"/>
      <x:c r="UNM27"/>
      <x:c r="UNN27"/>
      <x:c r="UNO27"/>
      <x:c r="UNP27"/>
      <x:c r="UNQ27"/>
      <x:c r="UNR27"/>
      <x:c r="UNS27"/>
      <x:c r="UNT27"/>
      <x:c r="UNU27"/>
      <x:c r="UNV27"/>
      <x:c r="UNW27"/>
      <x:c r="UNX27"/>
      <x:c r="UNY27"/>
      <x:c r="UNZ27"/>
      <x:c r="UOA27"/>
      <x:c r="UOB27"/>
      <x:c r="UOC27"/>
      <x:c r="UOD27"/>
      <x:c r="UOE27"/>
      <x:c r="UOF27"/>
      <x:c r="UOG27"/>
      <x:c r="UOH27"/>
      <x:c r="UOI27"/>
      <x:c r="UOJ27"/>
      <x:c r="UOK27"/>
      <x:c r="UOL27"/>
      <x:c r="UOM27"/>
      <x:c r="UON27"/>
      <x:c r="UOO27"/>
      <x:c r="UOP27"/>
      <x:c r="UOQ27"/>
      <x:c r="UOR27"/>
      <x:c r="UOS27"/>
      <x:c r="UOT27"/>
      <x:c r="UOU27"/>
      <x:c r="UOV27"/>
      <x:c r="UOW27"/>
      <x:c r="UOX27"/>
      <x:c r="UOY27"/>
      <x:c r="UOZ27"/>
      <x:c r="UPA27"/>
      <x:c r="UPB27"/>
      <x:c r="UPC27"/>
      <x:c r="UPD27"/>
      <x:c r="UPE27"/>
      <x:c r="UPF27"/>
      <x:c r="UPG27"/>
      <x:c r="UPH27"/>
      <x:c r="UPI27"/>
      <x:c r="UPJ27"/>
      <x:c r="UPK27"/>
      <x:c r="UPL27"/>
      <x:c r="UPM27"/>
      <x:c r="UPN27"/>
      <x:c r="UPO27"/>
      <x:c r="UPP27"/>
      <x:c r="UPQ27"/>
      <x:c r="UPR27"/>
      <x:c r="UPS27"/>
      <x:c r="UPT27"/>
      <x:c r="UPU27"/>
      <x:c r="UPV27"/>
      <x:c r="UPW27"/>
      <x:c r="UPX27"/>
      <x:c r="UPY27"/>
      <x:c r="UPZ27"/>
      <x:c r="UQA27"/>
      <x:c r="UQB27"/>
      <x:c r="UQC27"/>
      <x:c r="UQD27"/>
      <x:c r="UQE27"/>
      <x:c r="UQF27"/>
      <x:c r="UQG27"/>
      <x:c r="UQH27"/>
      <x:c r="UQI27"/>
      <x:c r="UQJ27"/>
      <x:c r="UQK27"/>
      <x:c r="UQL27"/>
      <x:c r="UQM27"/>
      <x:c r="UQN27"/>
      <x:c r="UQO27"/>
      <x:c r="UQP27"/>
      <x:c r="UQQ27"/>
      <x:c r="UQR27"/>
      <x:c r="UQS27"/>
      <x:c r="UQT27"/>
      <x:c r="UQU27"/>
      <x:c r="UQV27"/>
      <x:c r="UQW27"/>
      <x:c r="UQX27"/>
      <x:c r="UQY27"/>
      <x:c r="UQZ27"/>
      <x:c r="URA27"/>
      <x:c r="URB27"/>
      <x:c r="URC27"/>
      <x:c r="URD27"/>
      <x:c r="URE27"/>
      <x:c r="URF27"/>
      <x:c r="URG27"/>
      <x:c r="URH27"/>
      <x:c r="URI27"/>
      <x:c r="URJ27"/>
      <x:c r="URK27"/>
      <x:c r="URL27"/>
      <x:c r="URM27"/>
      <x:c r="URN27"/>
      <x:c r="URO27"/>
      <x:c r="URP27"/>
      <x:c r="URQ27"/>
      <x:c r="URR27"/>
      <x:c r="URS27"/>
      <x:c r="URT27"/>
      <x:c r="URU27"/>
      <x:c r="URV27"/>
      <x:c r="URW27"/>
      <x:c r="URX27"/>
      <x:c r="URY27"/>
      <x:c r="URZ27"/>
      <x:c r="USA27"/>
      <x:c r="USB27"/>
      <x:c r="USC27"/>
      <x:c r="USD27"/>
      <x:c r="USE27"/>
      <x:c r="USF27"/>
      <x:c r="USG27"/>
      <x:c r="USH27"/>
      <x:c r="USI27"/>
      <x:c r="USJ27"/>
      <x:c r="USK27"/>
      <x:c r="USL27"/>
      <x:c r="USM27"/>
      <x:c r="USN27"/>
      <x:c r="USO27"/>
      <x:c r="USP27"/>
      <x:c r="USQ27"/>
      <x:c r="USR27"/>
      <x:c r="USS27"/>
      <x:c r="UST27"/>
      <x:c r="USU27"/>
      <x:c r="USV27"/>
      <x:c r="USW27"/>
      <x:c r="USX27"/>
      <x:c r="USY27"/>
      <x:c r="USZ27"/>
      <x:c r="UTA27"/>
      <x:c r="UTB27"/>
      <x:c r="UTC27"/>
      <x:c r="UTD27"/>
      <x:c r="UTE27"/>
      <x:c r="UTF27"/>
      <x:c r="UTG27"/>
      <x:c r="UTH27"/>
      <x:c r="UTI27"/>
      <x:c r="UTJ27"/>
      <x:c r="UTK27"/>
      <x:c r="UTL27"/>
      <x:c r="UTM27"/>
      <x:c r="UTN27"/>
      <x:c r="UTO27"/>
      <x:c r="UTP27"/>
      <x:c r="UTQ27"/>
      <x:c r="UTR27"/>
      <x:c r="UTS27"/>
      <x:c r="UTT27"/>
      <x:c r="UTU27"/>
      <x:c r="UTV27"/>
      <x:c r="UTW27"/>
      <x:c r="UTX27"/>
      <x:c r="UTY27"/>
      <x:c r="UTZ27"/>
      <x:c r="UUA27"/>
      <x:c r="UUB27"/>
      <x:c r="UUC27"/>
      <x:c r="UUD27"/>
      <x:c r="UUE27"/>
      <x:c r="UUF27"/>
      <x:c r="UUG27"/>
      <x:c r="UUH27"/>
      <x:c r="UUI27"/>
      <x:c r="UUJ27"/>
      <x:c r="UUK27"/>
      <x:c r="UUL27"/>
      <x:c r="UUM27"/>
      <x:c r="UUN27"/>
      <x:c r="UUO27"/>
      <x:c r="UUP27"/>
      <x:c r="UUQ27"/>
      <x:c r="UUR27"/>
      <x:c r="UUS27"/>
      <x:c r="UUT27"/>
      <x:c r="UUU27"/>
      <x:c r="UUV27"/>
      <x:c r="UUW27"/>
      <x:c r="UUX27"/>
      <x:c r="UUY27"/>
      <x:c r="UUZ27"/>
      <x:c r="UVA27"/>
      <x:c r="UVB27"/>
      <x:c r="UVC27"/>
      <x:c r="UVD27"/>
      <x:c r="UVE27"/>
      <x:c r="UVF27"/>
      <x:c r="UVG27"/>
      <x:c r="UVH27"/>
      <x:c r="UVI27"/>
      <x:c r="UVJ27"/>
      <x:c r="UVK27"/>
      <x:c r="UVL27"/>
      <x:c r="UVM27"/>
      <x:c r="UVN27"/>
      <x:c r="UVO27"/>
      <x:c r="UVP27"/>
      <x:c r="UVQ27"/>
      <x:c r="UVR27"/>
      <x:c r="UVS27"/>
      <x:c r="UVT27"/>
      <x:c r="UVU27"/>
      <x:c r="UVV27"/>
      <x:c r="UVW27"/>
      <x:c r="UVX27"/>
      <x:c r="UVY27"/>
      <x:c r="UVZ27"/>
      <x:c r="UWA27"/>
      <x:c r="UWB27"/>
      <x:c r="UWC27"/>
      <x:c r="UWD27"/>
      <x:c r="UWE27"/>
      <x:c r="UWF27"/>
      <x:c r="UWG27"/>
      <x:c r="UWH27"/>
      <x:c r="UWI27"/>
      <x:c r="UWJ27"/>
      <x:c r="UWK27"/>
      <x:c r="UWL27"/>
      <x:c r="UWM27"/>
      <x:c r="UWN27"/>
      <x:c r="UWO27"/>
      <x:c r="UWP27"/>
      <x:c r="UWQ27"/>
      <x:c r="UWR27"/>
      <x:c r="UWS27"/>
      <x:c r="UWT27"/>
      <x:c r="UWU27"/>
      <x:c r="UWV27"/>
      <x:c r="UWW27"/>
      <x:c r="UWX27"/>
      <x:c r="UWY27"/>
      <x:c r="UWZ27"/>
      <x:c r="UXA27"/>
      <x:c r="UXB27"/>
      <x:c r="UXC27"/>
      <x:c r="UXD27"/>
      <x:c r="UXE27"/>
      <x:c r="UXF27"/>
      <x:c r="UXG27"/>
      <x:c r="UXH27"/>
      <x:c r="UXI27"/>
      <x:c r="UXJ27"/>
      <x:c r="UXK27"/>
      <x:c r="UXL27"/>
      <x:c r="UXM27"/>
      <x:c r="UXN27"/>
      <x:c r="UXO27"/>
      <x:c r="UXP27"/>
      <x:c r="UXQ27"/>
      <x:c r="UXR27"/>
      <x:c r="UXS27"/>
      <x:c r="UXT27"/>
      <x:c r="UXU27"/>
      <x:c r="UXV27"/>
      <x:c r="UXW27"/>
      <x:c r="UXX27"/>
      <x:c r="UXY27"/>
      <x:c r="UXZ27"/>
      <x:c r="UYA27"/>
      <x:c r="UYB27"/>
      <x:c r="UYC27"/>
      <x:c r="UYD27"/>
      <x:c r="UYE27"/>
      <x:c r="UYF27"/>
      <x:c r="UYG27"/>
      <x:c r="UYH27"/>
      <x:c r="UYI27"/>
      <x:c r="UYJ27"/>
      <x:c r="UYK27"/>
      <x:c r="UYL27"/>
      <x:c r="UYM27"/>
      <x:c r="UYN27"/>
      <x:c r="UYO27"/>
      <x:c r="UYP27"/>
      <x:c r="UYQ27"/>
      <x:c r="UYR27"/>
      <x:c r="UYS27"/>
      <x:c r="UYT27"/>
      <x:c r="UYU27"/>
      <x:c r="UYV27"/>
      <x:c r="UYW27"/>
      <x:c r="UYX27"/>
      <x:c r="UYY27"/>
      <x:c r="UYZ27"/>
      <x:c r="UZA27"/>
      <x:c r="UZB27"/>
      <x:c r="UZC27"/>
      <x:c r="UZD27"/>
      <x:c r="UZE27"/>
      <x:c r="UZF27"/>
      <x:c r="UZG27"/>
      <x:c r="UZH27"/>
      <x:c r="UZI27"/>
      <x:c r="UZJ27"/>
      <x:c r="UZK27"/>
      <x:c r="UZL27"/>
      <x:c r="UZM27"/>
      <x:c r="UZN27"/>
      <x:c r="UZO27"/>
      <x:c r="UZP27"/>
      <x:c r="UZQ27"/>
      <x:c r="UZR27"/>
      <x:c r="UZS27"/>
      <x:c r="UZT27"/>
      <x:c r="UZU27"/>
      <x:c r="UZV27"/>
      <x:c r="UZW27"/>
      <x:c r="UZX27"/>
      <x:c r="UZY27"/>
      <x:c r="UZZ27"/>
      <x:c r="VAA27"/>
      <x:c r="VAB27"/>
      <x:c r="VAC27"/>
      <x:c r="VAD27"/>
      <x:c r="VAE27"/>
      <x:c r="VAF27"/>
      <x:c r="VAG27"/>
      <x:c r="VAH27"/>
      <x:c r="VAI27"/>
      <x:c r="VAJ27"/>
      <x:c r="VAK27"/>
      <x:c r="VAL27"/>
      <x:c r="VAM27"/>
      <x:c r="VAN27"/>
      <x:c r="VAO27"/>
      <x:c r="VAP27"/>
      <x:c r="VAQ27"/>
      <x:c r="VAR27"/>
      <x:c r="VAS27"/>
      <x:c r="VAT27"/>
      <x:c r="VAU27"/>
      <x:c r="VAV27"/>
      <x:c r="VAW27"/>
      <x:c r="VAX27"/>
      <x:c r="VAY27"/>
      <x:c r="VAZ27"/>
      <x:c r="VBA27"/>
      <x:c r="VBB27"/>
      <x:c r="VBC27"/>
      <x:c r="VBD27"/>
      <x:c r="VBE27"/>
      <x:c r="VBF27"/>
      <x:c r="VBG27"/>
      <x:c r="VBH27"/>
      <x:c r="VBI27"/>
      <x:c r="VBJ27"/>
      <x:c r="VBK27"/>
      <x:c r="VBL27"/>
      <x:c r="VBM27"/>
      <x:c r="VBN27"/>
      <x:c r="VBO27"/>
      <x:c r="VBP27"/>
      <x:c r="VBQ27"/>
      <x:c r="VBR27"/>
      <x:c r="VBS27"/>
      <x:c r="VBT27"/>
      <x:c r="VBU27"/>
      <x:c r="VBV27"/>
      <x:c r="VBW27"/>
      <x:c r="VBX27"/>
      <x:c r="VBY27"/>
      <x:c r="VBZ27"/>
      <x:c r="VCA27"/>
      <x:c r="VCB27"/>
      <x:c r="VCC27"/>
      <x:c r="VCD27"/>
      <x:c r="VCE27"/>
      <x:c r="VCF27"/>
      <x:c r="VCG27"/>
      <x:c r="VCH27"/>
      <x:c r="VCI27"/>
      <x:c r="VCJ27"/>
      <x:c r="VCK27"/>
      <x:c r="VCL27"/>
      <x:c r="VCM27"/>
      <x:c r="VCN27"/>
      <x:c r="VCO27"/>
      <x:c r="VCP27"/>
      <x:c r="VCQ27"/>
      <x:c r="VCR27"/>
      <x:c r="VCS27"/>
      <x:c r="VCT27"/>
      <x:c r="VCU27"/>
      <x:c r="VCV27"/>
      <x:c r="VCW27"/>
      <x:c r="VCX27"/>
      <x:c r="VCY27"/>
      <x:c r="VCZ27"/>
      <x:c r="VDA27"/>
      <x:c r="VDB27"/>
      <x:c r="VDC27"/>
      <x:c r="VDD27"/>
      <x:c r="VDE27"/>
      <x:c r="VDF27"/>
      <x:c r="VDG27"/>
      <x:c r="VDH27"/>
      <x:c r="VDI27"/>
      <x:c r="VDJ27"/>
      <x:c r="VDK27"/>
      <x:c r="VDL27"/>
      <x:c r="VDM27"/>
      <x:c r="VDN27"/>
      <x:c r="VDO27"/>
      <x:c r="VDP27"/>
      <x:c r="VDQ27"/>
      <x:c r="VDR27"/>
      <x:c r="VDS27"/>
      <x:c r="VDT27"/>
      <x:c r="VDU27"/>
      <x:c r="VDV27"/>
      <x:c r="VDW27"/>
      <x:c r="VDX27"/>
      <x:c r="VDY27"/>
      <x:c r="VDZ27"/>
      <x:c r="VEA27"/>
      <x:c r="VEB27"/>
      <x:c r="VEC27"/>
      <x:c r="VED27"/>
      <x:c r="VEE27"/>
      <x:c r="VEF27"/>
      <x:c r="VEG27"/>
      <x:c r="VEH27"/>
      <x:c r="VEI27"/>
      <x:c r="VEJ27"/>
      <x:c r="VEK27"/>
      <x:c r="VEL27"/>
      <x:c r="VEM27"/>
      <x:c r="VEN27"/>
      <x:c r="VEO27"/>
      <x:c r="VEP27"/>
      <x:c r="VEQ27"/>
      <x:c r="VER27"/>
      <x:c r="VES27"/>
      <x:c r="VET27"/>
      <x:c r="VEU27"/>
      <x:c r="VEV27"/>
      <x:c r="VEW27"/>
      <x:c r="VEX27"/>
      <x:c r="VEY27"/>
      <x:c r="VEZ27"/>
      <x:c r="VFA27"/>
      <x:c r="VFB27"/>
      <x:c r="VFC27"/>
      <x:c r="VFD27"/>
      <x:c r="VFE27"/>
      <x:c r="VFF27"/>
      <x:c r="VFG27"/>
      <x:c r="VFH27"/>
      <x:c r="VFI27"/>
      <x:c r="VFJ27"/>
      <x:c r="VFK27"/>
      <x:c r="VFL27"/>
      <x:c r="VFM27"/>
      <x:c r="VFN27"/>
      <x:c r="VFO27"/>
      <x:c r="VFP27"/>
      <x:c r="VFQ27"/>
      <x:c r="VFR27"/>
      <x:c r="VFS27"/>
      <x:c r="VFT27"/>
      <x:c r="VFU27"/>
      <x:c r="VFV27"/>
      <x:c r="VFW27"/>
      <x:c r="VFX27"/>
      <x:c r="VFY27"/>
      <x:c r="VFZ27"/>
      <x:c r="VGA27"/>
      <x:c r="VGB27"/>
      <x:c r="VGC27"/>
      <x:c r="VGD27"/>
      <x:c r="VGE27"/>
      <x:c r="VGF27"/>
      <x:c r="VGG27"/>
      <x:c r="VGH27"/>
      <x:c r="VGI27"/>
      <x:c r="VGJ27"/>
      <x:c r="VGK27"/>
      <x:c r="VGL27"/>
      <x:c r="VGM27"/>
      <x:c r="VGN27"/>
      <x:c r="VGO27"/>
      <x:c r="VGP27"/>
      <x:c r="VGQ27"/>
      <x:c r="VGR27"/>
      <x:c r="VGS27"/>
      <x:c r="VGT27"/>
      <x:c r="VGU27"/>
      <x:c r="VGV27"/>
      <x:c r="VGW27"/>
      <x:c r="VGX27"/>
      <x:c r="VGY27"/>
      <x:c r="VGZ27"/>
      <x:c r="VHA27"/>
      <x:c r="VHB27"/>
      <x:c r="VHC27"/>
      <x:c r="VHD27"/>
      <x:c r="VHE27"/>
      <x:c r="VHF27"/>
      <x:c r="VHG27"/>
      <x:c r="VHH27"/>
      <x:c r="VHI27"/>
      <x:c r="VHJ27"/>
      <x:c r="VHK27"/>
      <x:c r="VHL27"/>
      <x:c r="VHM27"/>
      <x:c r="VHN27"/>
      <x:c r="VHO27"/>
      <x:c r="VHP27"/>
      <x:c r="VHQ27"/>
      <x:c r="VHR27"/>
      <x:c r="VHS27"/>
      <x:c r="VHT27"/>
      <x:c r="VHU27"/>
      <x:c r="VHV27"/>
      <x:c r="VHW27"/>
      <x:c r="VHX27"/>
      <x:c r="VHY27"/>
      <x:c r="VHZ27"/>
      <x:c r="VIA27"/>
      <x:c r="VIB27"/>
      <x:c r="VIC27"/>
      <x:c r="VID27"/>
      <x:c r="VIE27"/>
      <x:c r="VIF27"/>
      <x:c r="VIG27"/>
      <x:c r="VIH27"/>
      <x:c r="VII27"/>
      <x:c r="VIJ27"/>
      <x:c r="VIK27"/>
      <x:c r="VIL27"/>
      <x:c r="VIM27"/>
      <x:c r="VIN27"/>
      <x:c r="VIO27"/>
      <x:c r="VIP27"/>
      <x:c r="VIQ27"/>
      <x:c r="VIR27"/>
      <x:c r="VIS27"/>
      <x:c r="VIT27"/>
      <x:c r="VIU27"/>
      <x:c r="VIV27"/>
      <x:c r="VIW27"/>
      <x:c r="VIX27"/>
      <x:c r="VIY27"/>
      <x:c r="VIZ27"/>
      <x:c r="VJA27"/>
      <x:c r="VJB27"/>
      <x:c r="VJC27"/>
      <x:c r="VJD27"/>
      <x:c r="VJE27"/>
      <x:c r="VJF27"/>
      <x:c r="VJG27"/>
      <x:c r="VJH27"/>
      <x:c r="VJI27"/>
      <x:c r="VJJ27"/>
      <x:c r="VJK27"/>
      <x:c r="VJL27"/>
      <x:c r="VJM27"/>
      <x:c r="VJN27"/>
      <x:c r="VJO27"/>
      <x:c r="VJP27"/>
      <x:c r="VJQ27"/>
      <x:c r="VJR27"/>
      <x:c r="VJS27"/>
      <x:c r="VJT27"/>
      <x:c r="VJU27"/>
      <x:c r="VJV27"/>
      <x:c r="VJW27"/>
      <x:c r="VJX27"/>
      <x:c r="VJY27"/>
      <x:c r="VJZ27"/>
      <x:c r="VKA27"/>
      <x:c r="VKB27"/>
      <x:c r="VKC27"/>
      <x:c r="VKD27"/>
      <x:c r="VKE27"/>
      <x:c r="VKF27"/>
      <x:c r="VKG27"/>
      <x:c r="VKH27"/>
      <x:c r="VKI27"/>
      <x:c r="VKJ27"/>
      <x:c r="VKK27"/>
      <x:c r="VKL27"/>
      <x:c r="VKM27"/>
      <x:c r="VKN27"/>
      <x:c r="VKO27"/>
      <x:c r="VKP27"/>
      <x:c r="VKQ27"/>
      <x:c r="VKR27"/>
      <x:c r="VKS27"/>
      <x:c r="VKT27"/>
      <x:c r="VKU27"/>
      <x:c r="VKV27"/>
      <x:c r="VKW27"/>
      <x:c r="VKX27"/>
      <x:c r="VKY27"/>
      <x:c r="VKZ27"/>
      <x:c r="VLA27"/>
      <x:c r="VLB27"/>
      <x:c r="VLC27"/>
      <x:c r="VLD27"/>
      <x:c r="VLE27"/>
      <x:c r="VLF27"/>
      <x:c r="VLG27"/>
      <x:c r="VLH27"/>
      <x:c r="VLI27"/>
      <x:c r="VLJ27"/>
      <x:c r="VLK27"/>
      <x:c r="VLL27"/>
      <x:c r="VLM27"/>
      <x:c r="VLN27"/>
      <x:c r="VLO27"/>
      <x:c r="VLP27"/>
      <x:c r="VLQ27"/>
      <x:c r="VLR27"/>
      <x:c r="VLS27"/>
      <x:c r="VLT27"/>
      <x:c r="VLU27"/>
      <x:c r="VLV27"/>
      <x:c r="VLW27"/>
      <x:c r="VLX27"/>
      <x:c r="VLY27"/>
      <x:c r="VLZ27"/>
      <x:c r="VMA27"/>
      <x:c r="VMB27"/>
      <x:c r="VMC27"/>
      <x:c r="VMD27"/>
      <x:c r="VME27"/>
      <x:c r="VMF27"/>
      <x:c r="VMG27"/>
      <x:c r="VMH27"/>
      <x:c r="VMI27"/>
      <x:c r="VMJ27"/>
      <x:c r="VMK27"/>
      <x:c r="VML27"/>
      <x:c r="VMM27"/>
      <x:c r="VMN27"/>
      <x:c r="VMO27"/>
      <x:c r="VMP27"/>
      <x:c r="VMQ27"/>
      <x:c r="VMR27"/>
      <x:c r="VMS27"/>
      <x:c r="VMT27"/>
      <x:c r="VMU27"/>
      <x:c r="VMV27"/>
      <x:c r="VMW27"/>
      <x:c r="VMX27"/>
      <x:c r="VMY27"/>
      <x:c r="VMZ27"/>
      <x:c r="VNA27"/>
      <x:c r="VNB27"/>
      <x:c r="VNC27"/>
      <x:c r="VND27"/>
      <x:c r="VNE27"/>
      <x:c r="VNF27"/>
      <x:c r="VNG27"/>
      <x:c r="VNH27"/>
      <x:c r="VNI27"/>
      <x:c r="VNJ27"/>
      <x:c r="VNK27"/>
      <x:c r="VNL27"/>
      <x:c r="VNM27"/>
      <x:c r="VNN27"/>
      <x:c r="VNO27"/>
      <x:c r="VNP27"/>
      <x:c r="VNQ27"/>
      <x:c r="VNR27"/>
      <x:c r="VNS27"/>
      <x:c r="VNT27"/>
      <x:c r="VNU27"/>
      <x:c r="VNV27"/>
      <x:c r="VNW27"/>
      <x:c r="VNX27"/>
      <x:c r="VNY27"/>
      <x:c r="VNZ27"/>
      <x:c r="VOA27"/>
      <x:c r="VOB27"/>
      <x:c r="VOC27"/>
      <x:c r="VOD27"/>
      <x:c r="VOE27"/>
      <x:c r="VOF27"/>
      <x:c r="VOG27"/>
      <x:c r="VOH27"/>
      <x:c r="VOI27"/>
      <x:c r="VOJ27"/>
      <x:c r="VOK27"/>
      <x:c r="VOL27"/>
      <x:c r="VOM27"/>
      <x:c r="VON27"/>
      <x:c r="VOO27"/>
      <x:c r="VOP27"/>
      <x:c r="VOQ27"/>
      <x:c r="VOR27"/>
      <x:c r="VOS27"/>
      <x:c r="VOT27"/>
      <x:c r="VOU27"/>
      <x:c r="VOV27"/>
      <x:c r="VOW27"/>
      <x:c r="VOX27"/>
      <x:c r="VOY27"/>
      <x:c r="VOZ27"/>
      <x:c r="VPA27"/>
      <x:c r="VPB27"/>
      <x:c r="VPC27"/>
      <x:c r="VPD27"/>
      <x:c r="VPE27"/>
      <x:c r="VPF27"/>
      <x:c r="VPG27"/>
      <x:c r="VPH27"/>
      <x:c r="VPI27"/>
      <x:c r="VPJ27"/>
      <x:c r="VPK27"/>
      <x:c r="VPL27"/>
      <x:c r="VPM27"/>
      <x:c r="VPN27"/>
      <x:c r="VPO27"/>
      <x:c r="VPP27"/>
      <x:c r="VPQ27"/>
      <x:c r="VPR27"/>
      <x:c r="VPS27"/>
      <x:c r="VPT27"/>
      <x:c r="VPU27"/>
      <x:c r="VPV27"/>
      <x:c r="VPW27"/>
      <x:c r="VPX27"/>
      <x:c r="VPY27"/>
      <x:c r="VPZ27"/>
      <x:c r="VQA27"/>
      <x:c r="VQB27"/>
      <x:c r="VQC27"/>
      <x:c r="VQD27"/>
      <x:c r="VQE27"/>
      <x:c r="VQF27"/>
      <x:c r="VQG27"/>
      <x:c r="VQH27"/>
      <x:c r="VQI27"/>
      <x:c r="VQJ27"/>
      <x:c r="VQK27"/>
      <x:c r="VQL27"/>
      <x:c r="VQM27"/>
      <x:c r="VQN27"/>
      <x:c r="VQO27"/>
      <x:c r="VQP27"/>
      <x:c r="VQQ27"/>
      <x:c r="VQR27"/>
      <x:c r="VQS27"/>
      <x:c r="VQT27"/>
      <x:c r="VQU27"/>
      <x:c r="VQV27"/>
      <x:c r="VQW27"/>
      <x:c r="VQX27"/>
      <x:c r="VQY27"/>
      <x:c r="VQZ27"/>
      <x:c r="VRA27"/>
      <x:c r="VRB27"/>
      <x:c r="VRC27"/>
      <x:c r="VRD27"/>
      <x:c r="VRE27"/>
      <x:c r="VRF27"/>
      <x:c r="VRG27"/>
      <x:c r="VRH27"/>
      <x:c r="VRI27"/>
      <x:c r="VRJ27"/>
      <x:c r="VRK27"/>
      <x:c r="VRL27"/>
      <x:c r="VRM27"/>
      <x:c r="VRN27"/>
      <x:c r="VRO27"/>
      <x:c r="VRP27"/>
      <x:c r="VRQ27"/>
      <x:c r="VRR27"/>
      <x:c r="VRS27"/>
      <x:c r="VRT27"/>
      <x:c r="VRU27"/>
      <x:c r="VRV27"/>
      <x:c r="VRW27"/>
      <x:c r="VRX27"/>
      <x:c r="VRY27"/>
      <x:c r="VRZ27"/>
      <x:c r="VSA27"/>
      <x:c r="VSB27"/>
      <x:c r="VSC27"/>
      <x:c r="VSD27"/>
      <x:c r="VSE27"/>
      <x:c r="VSF27"/>
      <x:c r="VSG27"/>
      <x:c r="VSH27"/>
      <x:c r="VSI27"/>
      <x:c r="VSJ27"/>
      <x:c r="VSK27"/>
      <x:c r="VSL27"/>
      <x:c r="VSM27"/>
      <x:c r="VSN27"/>
      <x:c r="VSO27"/>
      <x:c r="VSP27"/>
      <x:c r="VSQ27"/>
      <x:c r="VSR27"/>
      <x:c r="VSS27"/>
      <x:c r="VST27"/>
      <x:c r="VSU27"/>
      <x:c r="VSV27"/>
      <x:c r="VSW27"/>
      <x:c r="VSX27"/>
      <x:c r="VSY27"/>
      <x:c r="VSZ27"/>
      <x:c r="VTA27"/>
      <x:c r="VTB27"/>
      <x:c r="VTC27"/>
      <x:c r="VTD27"/>
      <x:c r="VTE27"/>
      <x:c r="VTF27"/>
      <x:c r="VTG27"/>
      <x:c r="VTH27"/>
      <x:c r="VTI27"/>
      <x:c r="VTJ27"/>
      <x:c r="VTK27"/>
      <x:c r="VTL27"/>
      <x:c r="VTM27"/>
      <x:c r="VTN27"/>
      <x:c r="VTO27"/>
      <x:c r="VTP27"/>
      <x:c r="VTQ27"/>
      <x:c r="VTR27"/>
      <x:c r="VTS27"/>
      <x:c r="VTT27"/>
      <x:c r="VTU27"/>
      <x:c r="VTV27"/>
      <x:c r="VTW27"/>
      <x:c r="VTX27"/>
      <x:c r="VTY27"/>
      <x:c r="VTZ27"/>
      <x:c r="VUA27"/>
      <x:c r="VUB27"/>
      <x:c r="VUC27"/>
      <x:c r="VUD27"/>
      <x:c r="VUE27"/>
      <x:c r="VUF27"/>
      <x:c r="VUG27"/>
      <x:c r="VUH27"/>
      <x:c r="VUI27"/>
      <x:c r="VUJ27"/>
      <x:c r="VUK27"/>
      <x:c r="VUL27"/>
      <x:c r="VUM27"/>
      <x:c r="VUN27"/>
      <x:c r="VUO27"/>
      <x:c r="VUP27"/>
      <x:c r="VUQ27"/>
      <x:c r="VUR27"/>
      <x:c r="VUS27"/>
      <x:c r="VUT27"/>
      <x:c r="VUU27"/>
      <x:c r="VUV27"/>
      <x:c r="VUW27"/>
      <x:c r="VUX27"/>
      <x:c r="VUY27"/>
      <x:c r="VUZ27"/>
      <x:c r="VVA27"/>
      <x:c r="VVB27"/>
      <x:c r="VVC27"/>
      <x:c r="VVD27"/>
      <x:c r="VVE27"/>
      <x:c r="VVF27"/>
      <x:c r="VVG27"/>
      <x:c r="VVH27"/>
      <x:c r="VVI27"/>
      <x:c r="VVJ27"/>
      <x:c r="VVK27"/>
      <x:c r="VVL27"/>
      <x:c r="VVM27"/>
      <x:c r="VVN27"/>
      <x:c r="VVO27"/>
      <x:c r="VVP27"/>
      <x:c r="VVQ27"/>
      <x:c r="VVR27"/>
      <x:c r="VVS27"/>
      <x:c r="VVT27"/>
      <x:c r="VVU27"/>
      <x:c r="VVV27"/>
      <x:c r="VVW27"/>
      <x:c r="VVX27"/>
      <x:c r="VVY27"/>
      <x:c r="VVZ27"/>
      <x:c r="VWA27"/>
      <x:c r="VWB27"/>
      <x:c r="VWC27"/>
      <x:c r="VWD27"/>
      <x:c r="VWE27"/>
      <x:c r="VWF27"/>
      <x:c r="VWG27"/>
      <x:c r="VWH27"/>
      <x:c r="VWI27"/>
      <x:c r="VWJ27"/>
      <x:c r="VWK27"/>
      <x:c r="VWL27"/>
      <x:c r="VWM27"/>
      <x:c r="VWN27"/>
      <x:c r="VWO27"/>
      <x:c r="VWP27"/>
      <x:c r="VWQ27"/>
      <x:c r="VWR27"/>
      <x:c r="VWS27"/>
      <x:c r="VWT27"/>
      <x:c r="VWU27"/>
      <x:c r="VWV27"/>
      <x:c r="VWW27"/>
      <x:c r="VWX27"/>
      <x:c r="VWY27"/>
      <x:c r="VWZ27"/>
      <x:c r="VXA27"/>
      <x:c r="VXB27"/>
      <x:c r="VXC27"/>
      <x:c r="VXD27"/>
      <x:c r="VXE27"/>
      <x:c r="VXF27"/>
      <x:c r="VXG27"/>
      <x:c r="VXH27"/>
      <x:c r="VXI27"/>
      <x:c r="VXJ27"/>
      <x:c r="VXK27"/>
      <x:c r="VXL27"/>
      <x:c r="VXM27"/>
      <x:c r="VXN27"/>
      <x:c r="VXO27"/>
      <x:c r="VXP27"/>
      <x:c r="VXQ27"/>
      <x:c r="VXR27"/>
      <x:c r="VXS27"/>
      <x:c r="VXT27"/>
      <x:c r="VXU27"/>
      <x:c r="VXV27"/>
      <x:c r="VXW27"/>
      <x:c r="VXX27"/>
      <x:c r="VXY27"/>
      <x:c r="VXZ27"/>
      <x:c r="VYA27"/>
      <x:c r="VYB27"/>
      <x:c r="VYC27"/>
      <x:c r="VYD27"/>
      <x:c r="VYE27"/>
      <x:c r="VYF27"/>
      <x:c r="VYG27"/>
      <x:c r="VYH27"/>
      <x:c r="VYI27"/>
      <x:c r="VYJ27"/>
      <x:c r="VYK27"/>
      <x:c r="VYL27"/>
      <x:c r="VYM27"/>
      <x:c r="VYN27"/>
      <x:c r="VYO27"/>
      <x:c r="VYP27"/>
      <x:c r="VYQ27"/>
      <x:c r="VYR27"/>
      <x:c r="VYS27"/>
      <x:c r="VYT27"/>
      <x:c r="VYU27"/>
      <x:c r="VYV27"/>
      <x:c r="VYW27"/>
      <x:c r="VYX27"/>
      <x:c r="VYY27"/>
      <x:c r="VYZ27"/>
      <x:c r="VZA27"/>
      <x:c r="VZB27"/>
      <x:c r="VZC27"/>
      <x:c r="VZD27"/>
      <x:c r="VZE27"/>
      <x:c r="VZF27"/>
      <x:c r="VZG27"/>
      <x:c r="VZH27"/>
      <x:c r="VZI27"/>
      <x:c r="VZJ27"/>
      <x:c r="VZK27"/>
      <x:c r="VZL27"/>
      <x:c r="VZM27"/>
      <x:c r="VZN27"/>
      <x:c r="VZO27"/>
      <x:c r="VZP27"/>
      <x:c r="VZQ27"/>
      <x:c r="VZR27"/>
      <x:c r="VZS27"/>
      <x:c r="VZT27"/>
      <x:c r="VZU27"/>
      <x:c r="VZV27"/>
      <x:c r="VZW27"/>
      <x:c r="VZX27"/>
      <x:c r="VZY27"/>
      <x:c r="VZZ27"/>
      <x:c r="WAA27"/>
      <x:c r="WAB27"/>
      <x:c r="WAC27"/>
      <x:c r="WAD27"/>
      <x:c r="WAE27"/>
      <x:c r="WAF27"/>
      <x:c r="WAG27"/>
      <x:c r="WAH27"/>
      <x:c r="WAI27"/>
      <x:c r="WAJ27"/>
      <x:c r="WAK27"/>
      <x:c r="WAL27"/>
      <x:c r="WAM27"/>
      <x:c r="WAN27"/>
      <x:c r="WAO27"/>
      <x:c r="WAP27"/>
      <x:c r="WAQ27"/>
      <x:c r="WAR27"/>
      <x:c r="WAS27"/>
      <x:c r="WAT27"/>
      <x:c r="WAU27"/>
      <x:c r="WAV27"/>
      <x:c r="WAW27"/>
      <x:c r="WAX27"/>
      <x:c r="WAY27"/>
      <x:c r="WAZ27"/>
      <x:c r="WBA27"/>
      <x:c r="WBB27"/>
      <x:c r="WBC27"/>
      <x:c r="WBD27"/>
      <x:c r="WBE27"/>
      <x:c r="WBF27"/>
      <x:c r="WBG27"/>
      <x:c r="WBH27"/>
      <x:c r="WBI27"/>
      <x:c r="WBJ27"/>
      <x:c r="WBK27"/>
      <x:c r="WBL27"/>
      <x:c r="WBM27"/>
      <x:c r="WBN27"/>
      <x:c r="WBO27"/>
      <x:c r="WBP27"/>
      <x:c r="WBQ27"/>
      <x:c r="WBR27"/>
      <x:c r="WBS27"/>
      <x:c r="WBT27"/>
      <x:c r="WBU27"/>
      <x:c r="WBV27"/>
      <x:c r="WBW27"/>
      <x:c r="WBX27"/>
      <x:c r="WBY27"/>
      <x:c r="WBZ27"/>
      <x:c r="WCA27"/>
      <x:c r="WCB27"/>
      <x:c r="WCC27"/>
      <x:c r="WCD27"/>
      <x:c r="WCE27"/>
      <x:c r="WCF27"/>
      <x:c r="WCG27"/>
      <x:c r="WCH27"/>
      <x:c r="WCI27"/>
      <x:c r="WCJ27"/>
      <x:c r="WCK27"/>
      <x:c r="WCL27"/>
      <x:c r="WCM27"/>
      <x:c r="WCN27"/>
      <x:c r="WCO27"/>
      <x:c r="WCP27"/>
      <x:c r="WCQ27"/>
      <x:c r="WCR27"/>
      <x:c r="WCS27"/>
      <x:c r="WCT27"/>
      <x:c r="WCU27"/>
      <x:c r="WCV27"/>
      <x:c r="WCW27"/>
      <x:c r="WCX27"/>
      <x:c r="WCY27"/>
      <x:c r="WCZ27"/>
      <x:c r="WDA27"/>
      <x:c r="WDB27"/>
      <x:c r="WDC27"/>
      <x:c r="WDD27"/>
      <x:c r="WDE27"/>
      <x:c r="WDF27"/>
      <x:c r="WDG27"/>
      <x:c r="WDH27"/>
      <x:c r="WDI27"/>
      <x:c r="WDJ27"/>
      <x:c r="WDK27"/>
      <x:c r="WDL27"/>
      <x:c r="WDM27"/>
      <x:c r="WDN27"/>
      <x:c r="WDO27"/>
      <x:c r="WDP27"/>
      <x:c r="WDQ27"/>
      <x:c r="WDR27"/>
      <x:c r="WDS27"/>
      <x:c r="WDT27"/>
      <x:c r="WDU27"/>
      <x:c r="WDV27"/>
      <x:c r="WDW27"/>
      <x:c r="WDX27"/>
      <x:c r="WDY27"/>
      <x:c r="WDZ27"/>
      <x:c r="WEA27"/>
      <x:c r="WEB27"/>
      <x:c r="WEC27"/>
      <x:c r="WED27"/>
      <x:c r="WEE27"/>
      <x:c r="WEF27"/>
      <x:c r="WEG27"/>
      <x:c r="WEH27"/>
      <x:c r="WEI27"/>
      <x:c r="WEJ27"/>
      <x:c r="WEK27"/>
      <x:c r="WEL27"/>
      <x:c r="WEM27"/>
      <x:c r="WEN27"/>
      <x:c r="WEO27"/>
      <x:c r="WEP27"/>
      <x:c r="WEQ27"/>
      <x:c r="WER27"/>
      <x:c r="WES27"/>
      <x:c r="WET27"/>
      <x:c r="WEU27"/>
      <x:c r="WEV27"/>
      <x:c r="WEW27"/>
      <x:c r="WEX27"/>
      <x:c r="WEY27"/>
      <x:c r="WEZ27"/>
      <x:c r="WFA27"/>
      <x:c r="WFB27"/>
      <x:c r="WFC27"/>
      <x:c r="WFD27"/>
      <x:c r="WFE27"/>
      <x:c r="WFF27"/>
      <x:c r="WFG27"/>
      <x:c r="WFH27"/>
      <x:c r="WFI27"/>
      <x:c r="WFJ27"/>
      <x:c r="WFK27"/>
      <x:c r="WFL27"/>
      <x:c r="WFM27"/>
      <x:c r="WFN27"/>
      <x:c r="WFO27"/>
      <x:c r="WFP27"/>
      <x:c r="WFQ27"/>
      <x:c r="WFR27"/>
      <x:c r="WFS27"/>
      <x:c r="WFT27"/>
      <x:c r="WFU27"/>
      <x:c r="WFV27"/>
      <x:c r="WFW27"/>
      <x:c r="WFX27"/>
      <x:c r="WFY27"/>
      <x:c r="WFZ27"/>
      <x:c r="WGA27"/>
      <x:c r="WGB27"/>
      <x:c r="WGC27"/>
      <x:c r="WGD27"/>
      <x:c r="WGE27"/>
      <x:c r="WGF27"/>
      <x:c r="WGG27"/>
      <x:c r="WGH27"/>
      <x:c r="WGI27"/>
      <x:c r="WGJ27"/>
      <x:c r="WGK27"/>
      <x:c r="WGL27"/>
      <x:c r="WGM27"/>
      <x:c r="WGN27"/>
      <x:c r="WGO27"/>
      <x:c r="WGP27"/>
      <x:c r="WGQ27"/>
      <x:c r="WGR27"/>
      <x:c r="WGS27"/>
      <x:c r="WGT27"/>
      <x:c r="WGU27"/>
      <x:c r="WGV27"/>
      <x:c r="WGW27"/>
      <x:c r="WGX27"/>
      <x:c r="WGY27"/>
      <x:c r="WGZ27"/>
      <x:c r="WHA27"/>
      <x:c r="WHB27"/>
      <x:c r="WHC27"/>
      <x:c r="WHD27"/>
      <x:c r="WHE27"/>
      <x:c r="WHF27"/>
      <x:c r="WHG27"/>
      <x:c r="WHH27"/>
      <x:c r="WHI27"/>
      <x:c r="WHJ27"/>
      <x:c r="WHK27"/>
      <x:c r="WHL27"/>
      <x:c r="WHM27"/>
      <x:c r="WHN27"/>
      <x:c r="WHO27"/>
      <x:c r="WHP27"/>
      <x:c r="WHQ27"/>
      <x:c r="WHR27"/>
      <x:c r="WHS27"/>
      <x:c r="WHT27"/>
      <x:c r="WHU27"/>
      <x:c r="WHV27"/>
      <x:c r="WHW27"/>
      <x:c r="WHX27"/>
      <x:c r="WHY27"/>
      <x:c r="WHZ27"/>
      <x:c r="WIA27"/>
      <x:c r="WIB27"/>
      <x:c r="WIC27"/>
      <x:c r="WID27"/>
      <x:c r="WIE27"/>
      <x:c r="WIF27"/>
      <x:c r="WIG27"/>
      <x:c r="WIH27"/>
      <x:c r="WII27"/>
      <x:c r="WIJ27"/>
      <x:c r="WIK27"/>
      <x:c r="WIL27"/>
      <x:c r="WIM27"/>
      <x:c r="WIN27"/>
      <x:c r="WIO27"/>
      <x:c r="WIP27"/>
      <x:c r="WIQ27"/>
      <x:c r="WIR27"/>
      <x:c r="WIS27"/>
      <x:c r="WIT27"/>
      <x:c r="WIU27"/>
      <x:c r="WIV27"/>
      <x:c r="WIW27"/>
      <x:c r="WIX27"/>
      <x:c r="WIY27"/>
      <x:c r="WIZ27"/>
      <x:c r="WJA27"/>
      <x:c r="WJB27"/>
      <x:c r="WJC27"/>
      <x:c r="WJD27"/>
      <x:c r="WJE27"/>
      <x:c r="WJF27"/>
      <x:c r="WJG27"/>
      <x:c r="WJH27"/>
      <x:c r="WJI27"/>
      <x:c r="WJJ27"/>
      <x:c r="WJK27"/>
      <x:c r="WJL27"/>
      <x:c r="WJM27"/>
      <x:c r="WJN27"/>
      <x:c r="WJO27"/>
      <x:c r="WJP27"/>
      <x:c r="WJQ27"/>
      <x:c r="WJR27"/>
      <x:c r="WJS27"/>
      <x:c r="WJT27"/>
      <x:c r="WJU27"/>
      <x:c r="WJV27"/>
      <x:c r="WJW27"/>
      <x:c r="WJX27"/>
      <x:c r="WJY27"/>
      <x:c r="WJZ27"/>
      <x:c r="WKA27"/>
      <x:c r="WKB27"/>
      <x:c r="WKC27"/>
      <x:c r="WKD27"/>
      <x:c r="WKE27"/>
      <x:c r="WKF27"/>
      <x:c r="WKG27"/>
      <x:c r="WKH27"/>
      <x:c r="WKI27"/>
      <x:c r="WKJ27"/>
      <x:c r="WKK27"/>
      <x:c r="WKL27"/>
      <x:c r="WKM27"/>
      <x:c r="WKN27"/>
      <x:c r="WKO27"/>
      <x:c r="WKP27"/>
      <x:c r="WKQ27"/>
      <x:c r="WKR27"/>
      <x:c r="WKS27"/>
      <x:c r="WKT27"/>
      <x:c r="WKU27"/>
      <x:c r="WKV27"/>
      <x:c r="WKW27"/>
      <x:c r="WKX27"/>
      <x:c r="WKY27"/>
      <x:c r="WKZ27"/>
      <x:c r="WLA27"/>
      <x:c r="WLB27"/>
      <x:c r="WLC27"/>
      <x:c r="WLD27"/>
      <x:c r="WLE27"/>
      <x:c r="WLF27"/>
      <x:c r="WLG27"/>
      <x:c r="WLH27"/>
      <x:c r="WLI27"/>
      <x:c r="WLJ27"/>
      <x:c r="WLK27"/>
      <x:c r="WLL27"/>
      <x:c r="WLM27"/>
      <x:c r="WLN27"/>
      <x:c r="WLO27"/>
      <x:c r="WLP27"/>
      <x:c r="WLQ27"/>
      <x:c r="WLR27"/>
      <x:c r="WLS27"/>
      <x:c r="WLT27"/>
      <x:c r="WLU27"/>
      <x:c r="WLV27"/>
      <x:c r="WLW27"/>
      <x:c r="WLX27"/>
      <x:c r="WLY27"/>
      <x:c r="WLZ27"/>
      <x:c r="WMA27"/>
      <x:c r="WMB27"/>
      <x:c r="WMC27"/>
      <x:c r="WMD27"/>
      <x:c r="WME27"/>
      <x:c r="WMF27"/>
      <x:c r="WMG27"/>
      <x:c r="WMH27"/>
      <x:c r="WMI27"/>
      <x:c r="WMJ27"/>
      <x:c r="WMK27"/>
      <x:c r="WML27"/>
      <x:c r="WMM27"/>
      <x:c r="WMN27"/>
      <x:c r="WMO27"/>
      <x:c r="WMP27"/>
      <x:c r="WMQ27"/>
      <x:c r="WMR27"/>
      <x:c r="WMS27"/>
      <x:c r="WMT27"/>
      <x:c r="WMU27"/>
      <x:c r="WMV27"/>
      <x:c r="WMW27"/>
      <x:c r="WMX27"/>
      <x:c r="WMY27"/>
      <x:c r="WMZ27"/>
      <x:c r="WNA27"/>
      <x:c r="WNB27"/>
      <x:c r="WNC27"/>
      <x:c r="WND27"/>
      <x:c r="WNE27"/>
      <x:c r="WNF27"/>
      <x:c r="WNG27"/>
      <x:c r="WNH27"/>
      <x:c r="WNI27"/>
      <x:c r="WNJ27"/>
      <x:c r="WNK27"/>
      <x:c r="WNL27"/>
      <x:c r="WNM27"/>
      <x:c r="WNN27"/>
      <x:c r="WNO27"/>
      <x:c r="WNP27"/>
      <x:c r="WNQ27"/>
      <x:c r="WNR27"/>
      <x:c r="WNS27"/>
      <x:c r="WNT27"/>
      <x:c r="WNU27"/>
      <x:c r="WNV27"/>
      <x:c r="WNW27"/>
      <x:c r="WNX27"/>
      <x:c r="WNY27"/>
      <x:c r="WNZ27"/>
      <x:c r="WOA27"/>
      <x:c r="WOB27"/>
      <x:c r="WOC27"/>
      <x:c r="WOD27"/>
      <x:c r="WOE27"/>
      <x:c r="WOF27"/>
      <x:c r="WOG27"/>
      <x:c r="WOH27"/>
      <x:c r="WOI27"/>
      <x:c r="WOJ27"/>
      <x:c r="WOK27"/>
      <x:c r="WOL27"/>
      <x:c r="WOM27"/>
      <x:c r="WON27"/>
      <x:c r="WOO27"/>
      <x:c r="WOP27"/>
      <x:c r="WOQ27"/>
      <x:c r="WOR27"/>
      <x:c r="WOS27"/>
      <x:c r="WOT27"/>
      <x:c r="WOU27"/>
      <x:c r="WOV27"/>
      <x:c r="WOW27"/>
      <x:c r="WOX27"/>
      <x:c r="WOY27"/>
      <x:c r="WOZ27"/>
      <x:c r="WPA27"/>
      <x:c r="WPB27"/>
      <x:c r="WPC27"/>
      <x:c r="WPD27"/>
      <x:c r="WPE27"/>
      <x:c r="WPF27"/>
      <x:c r="WPG27"/>
      <x:c r="WPH27"/>
      <x:c r="WPI27"/>
      <x:c r="WPJ27"/>
      <x:c r="WPK27"/>
      <x:c r="WPL27"/>
      <x:c r="WPM27"/>
      <x:c r="WPN27"/>
      <x:c r="WPO27"/>
      <x:c r="WPP27"/>
      <x:c r="WPQ27"/>
      <x:c r="WPR27"/>
      <x:c r="WPS27"/>
      <x:c r="WPT27"/>
      <x:c r="WPU27"/>
      <x:c r="WPV27"/>
      <x:c r="WPW27"/>
      <x:c r="WPX27"/>
      <x:c r="WPY27"/>
      <x:c r="WPZ27"/>
      <x:c r="WQA27"/>
      <x:c r="WQB27"/>
      <x:c r="WQC27"/>
      <x:c r="WQD27"/>
      <x:c r="WQE27"/>
      <x:c r="WQF27"/>
      <x:c r="WQG27"/>
      <x:c r="WQH27"/>
      <x:c r="WQI27"/>
      <x:c r="WQJ27"/>
      <x:c r="WQK27"/>
      <x:c r="WQL27"/>
      <x:c r="WQM27"/>
      <x:c r="WQN27"/>
      <x:c r="WQO27"/>
      <x:c r="WQP27"/>
      <x:c r="WQQ27"/>
      <x:c r="WQR27"/>
      <x:c r="WQS27"/>
      <x:c r="WQT27"/>
      <x:c r="WQU27"/>
      <x:c r="WQV27"/>
      <x:c r="WQW27"/>
      <x:c r="WQX27"/>
      <x:c r="WQY27"/>
      <x:c r="WQZ27"/>
      <x:c r="WRA27"/>
      <x:c r="WRB27"/>
      <x:c r="WRC27"/>
      <x:c r="WRD27"/>
      <x:c r="WRE27"/>
      <x:c r="WRF27"/>
      <x:c r="WRG27"/>
      <x:c r="WRH27"/>
      <x:c r="WRI27"/>
      <x:c r="WRJ27"/>
      <x:c r="WRK27"/>
      <x:c r="WRL27"/>
      <x:c r="WRM27"/>
      <x:c r="WRN27"/>
      <x:c r="WRO27"/>
      <x:c r="WRP27"/>
      <x:c r="WRQ27"/>
      <x:c r="WRR27"/>
      <x:c r="WRS27"/>
      <x:c r="WRT27"/>
      <x:c r="WRU27"/>
      <x:c r="WRV27"/>
      <x:c r="WRW27"/>
      <x:c r="WRX27"/>
      <x:c r="WRY27"/>
      <x:c r="WRZ27"/>
      <x:c r="WSA27"/>
      <x:c r="WSB27"/>
      <x:c r="WSC27"/>
      <x:c r="WSD27"/>
      <x:c r="WSE27"/>
      <x:c r="WSF27"/>
      <x:c r="WSG27"/>
      <x:c r="WSH27"/>
      <x:c r="WSI27"/>
      <x:c r="WSJ27"/>
      <x:c r="WSK27"/>
      <x:c r="WSL27"/>
      <x:c r="WSM27"/>
      <x:c r="WSN27"/>
      <x:c r="WSO27"/>
      <x:c r="WSP27"/>
      <x:c r="WSQ27"/>
      <x:c r="WSR27"/>
      <x:c r="WSS27"/>
      <x:c r="WST27"/>
      <x:c r="WSU27"/>
      <x:c r="WSV27"/>
      <x:c r="WSW27"/>
      <x:c r="WSX27"/>
      <x:c r="WSY27"/>
      <x:c r="WSZ27"/>
      <x:c r="WTA27"/>
      <x:c r="WTB27"/>
      <x:c r="WTC27"/>
      <x:c r="WTD27"/>
      <x:c r="WTE27"/>
      <x:c r="WTF27"/>
      <x:c r="WTG27"/>
      <x:c r="WTH27"/>
      <x:c r="WTI27"/>
      <x:c r="WTJ27"/>
      <x:c r="WTK27"/>
      <x:c r="WTL27"/>
      <x:c r="WTM27"/>
      <x:c r="WTN27"/>
      <x:c r="WTO27"/>
      <x:c r="WTP27"/>
      <x:c r="WTQ27"/>
      <x:c r="WTR27"/>
      <x:c r="WTS27"/>
      <x:c r="WTT27"/>
      <x:c r="WTU27"/>
      <x:c r="WTV27"/>
      <x:c r="WTW27"/>
      <x:c r="WTX27"/>
      <x:c r="WTY27"/>
      <x:c r="WTZ27"/>
      <x:c r="WUA27"/>
      <x:c r="WUB27"/>
      <x:c r="WUC27"/>
      <x:c r="WUD27"/>
      <x:c r="WUE27"/>
      <x:c r="WUF27"/>
      <x:c r="WUG27"/>
      <x:c r="WUH27"/>
      <x:c r="WUI27"/>
      <x:c r="WUJ27"/>
      <x:c r="WUK27"/>
      <x:c r="WUL27"/>
      <x:c r="WUM27"/>
      <x:c r="WUN27"/>
      <x:c r="WUO27"/>
      <x:c r="WUP27"/>
      <x:c r="WUQ27"/>
      <x:c r="WUR27"/>
      <x:c r="WUS27"/>
      <x:c r="WUT27"/>
      <x:c r="WUU27"/>
      <x:c r="WUV27"/>
      <x:c r="WUW27"/>
      <x:c r="WUX27"/>
      <x:c r="WUY27"/>
      <x:c r="WUZ27"/>
      <x:c r="WVA27"/>
      <x:c r="WVB27"/>
      <x:c r="WVC27"/>
      <x:c r="WVD27"/>
      <x:c r="WVE27"/>
      <x:c r="WVF27"/>
      <x:c r="WVG27"/>
      <x:c r="WVH27"/>
      <x:c r="WVI27"/>
      <x:c r="WVJ27"/>
      <x:c r="WVK27"/>
      <x:c r="WVL27"/>
      <x:c r="WVM27"/>
      <x:c r="WVN27"/>
      <x:c r="WVO27"/>
      <x:c r="WVP27"/>
      <x:c r="WVQ27"/>
      <x:c r="WVR27"/>
      <x:c r="WVS27"/>
      <x:c r="WVT27"/>
      <x:c r="WVU27"/>
      <x:c r="WVV27"/>
      <x:c r="WVW27"/>
      <x:c r="WVX27"/>
      <x:c r="WVY27"/>
      <x:c r="WVZ27"/>
      <x:c r="WWA27"/>
      <x:c r="WWB27"/>
      <x:c r="WWC27"/>
      <x:c r="WWD27"/>
      <x:c r="WWE27"/>
      <x:c r="WWF27"/>
      <x:c r="WWG27"/>
      <x:c r="WWH27"/>
      <x:c r="WWI27"/>
      <x:c r="WWJ27"/>
      <x:c r="WWK27"/>
      <x:c r="WWL27"/>
      <x:c r="WWM27"/>
      <x:c r="WWN27"/>
      <x:c r="WWO27"/>
      <x:c r="WWP27"/>
      <x:c r="WWQ27"/>
      <x:c r="WWR27"/>
      <x:c r="WWS27"/>
      <x:c r="WWT27"/>
      <x:c r="WWU27"/>
      <x:c r="WWV27"/>
      <x:c r="WWW27"/>
      <x:c r="WWX27"/>
      <x:c r="WWY27"/>
      <x:c r="WWZ27"/>
      <x:c r="WXA27"/>
      <x:c r="WXB27"/>
      <x:c r="WXC27"/>
      <x:c r="WXD27"/>
      <x:c r="WXE27"/>
      <x:c r="WXF27"/>
      <x:c r="WXG27"/>
      <x:c r="WXH27"/>
      <x:c r="WXI27"/>
      <x:c r="WXJ27"/>
      <x:c r="WXK27"/>
      <x:c r="WXL27"/>
      <x:c r="WXM27"/>
      <x:c r="WXN27"/>
      <x:c r="WXO27"/>
      <x:c r="WXP27"/>
      <x:c r="WXQ27"/>
      <x:c r="WXR27"/>
      <x:c r="WXS27"/>
      <x:c r="WXT27"/>
      <x:c r="WXU27"/>
      <x:c r="WXV27"/>
      <x:c r="WXW27"/>
      <x:c r="WXX27"/>
      <x:c r="WXY27"/>
      <x:c r="WXZ27"/>
      <x:c r="WYA27"/>
      <x:c r="WYB27"/>
      <x:c r="WYC27"/>
      <x:c r="WYD27"/>
      <x:c r="WYE27"/>
      <x:c r="WYF27"/>
      <x:c r="WYG27"/>
      <x:c r="WYH27"/>
      <x:c r="WYI27"/>
      <x:c r="WYJ27"/>
      <x:c r="WYK27"/>
      <x:c r="WYL27"/>
      <x:c r="WYM27"/>
      <x:c r="WYN27"/>
      <x:c r="WYO27"/>
      <x:c r="WYP27"/>
      <x:c r="WYQ27"/>
      <x:c r="WYR27"/>
      <x:c r="WYS27"/>
      <x:c r="WYT27"/>
      <x:c r="WYU27"/>
      <x:c r="WYV27"/>
      <x:c r="WYW27"/>
      <x:c r="WYX27"/>
      <x:c r="WYY27"/>
      <x:c r="WYZ27"/>
      <x:c r="WZA27"/>
      <x:c r="WZB27"/>
      <x:c r="WZC27"/>
      <x:c r="WZD27"/>
      <x:c r="WZE27"/>
      <x:c r="WZF27"/>
      <x:c r="WZG27"/>
      <x:c r="WZH27"/>
      <x:c r="WZI27"/>
      <x:c r="WZJ27"/>
      <x:c r="WZK27"/>
      <x:c r="WZL27"/>
      <x:c r="WZM27"/>
      <x:c r="WZN27"/>
      <x:c r="WZO27"/>
      <x:c r="WZP27"/>
      <x:c r="WZQ27"/>
      <x:c r="WZR27"/>
      <x:c r="WZS27"/>
      <x:c r="WZT27"/>
      <x:c r="WZU27"/>
      <x:c r="WZV27"/>
      <x:c r="WZW27"/>
      <x:c r="WZX27"/>
      <x:c r="WZY27"/>
      <x:c r="WZZ27"/>
      <x:c r="XAA27"/>
      <x:c r="XAB27"/>
      <x:c r="XAC27"/>
      <x:c r="XAD27"/>
      <x:c r="XAE27"/>
      <x:c r="XAF27"/>
      <x:c r="XAG27"/>
      <x:c r="XAH27"/>
      <x:c r="XAI27"/>
      <x:c r="XAJ27"/>
      <x:c r="XAK27"/>
      <x:c r="XAL27"/>
      <x:c r="XAM27"/>
      <x:c r="XAN27"/>
      <x:c r="XAO27"/>
      <x:c r="XAP27"/>
      <x:c r="XAQ27"/>
      <x:c r="XAR27"/>
      <x:c r="XAS27"/>
      <x:c r="XAT27"/>
      <x:c r="XAU27"/>
      <x:c r="XAV27"/>
      <x:c r="XAW27"/>
      <x:c r="XAX27"/>
      <x:c r="XAY27"/>
      <x:c r="XAZ27"/>
      <x:c r="XBA27"/>
      <x:c r="XBB27"/>
      <x:c r="XBC27"/>
      <x:c r="XBD27"/>
      <x:c r="XBE27"/>
      <x:c r="XBF27"/>
      <x:c r="XBG27"/>
      <x:c r="XBH27"/>
      <x:c r="XBI27"/>
      <x:c r="XBJ27"/>
      <x:c r="XBK27"/>
      <x:c r="XBL27"/>
      <x:c r="XBM27"/>
      <x:c r="XBN27"/>
      <x:c r="XBO27"/>
      <x:c r="XBP27"/>
      <x:c r="XBQ27"/>
      <x:c r="XBR27"/>
      <x:c r="XBS27"/>
      <x:c r="XBT27"/>
      <x:c r="XBU27"/>
      <x:c r="XBV27"/>
      <x:c r="XBW27"/>
      <x:c r="XBX27"/>
      <x:c r="XBY27"/>
      <x:c r="XBZ27"/>
      <x:c r="XCA27"/>
      <x:c r="XCB27"/>
      <x:c r="XCC27"/>
      <x:c r="XCD27"/>
      <x:c r="XCE27"/>
      <x:c r="XCF27"/>
      <x:c r="XCG27"/>
      <x:c r="XCH27"/>
      <x:c r="XCI27"/>
      <x:c r="XCJ27"/>
      <x:c r="XCK27"/>
      <x:c r="XCL27"/>
      <x:c r="XCM27"/>
      <x:c r="XCN27"/>
      <x:c r="XCO27"/>
      <x:c r="XCP27"/>
      <x:c r="XCQ27"/>
      <x:c r="XCR27"/>
      <x:c r="XCS27"/>
      <x:c r="XCT27"/>
      <x:c r="XCU27"/>
      <x:c r="XCV27"/>
      <x:c r="XCW27"/>
      <x:c r="XCX27"/>
      <x:c r="XCY27"/>
      <x:c r="XCZ27"/>
      <x:c r="XDA27"/>
      <x:c r="XDB27"/>
      <x:c r="XDC27"/>
      <x:c r="XDD27"/>
      <x:c r="XDE27"/>
      <x:c r="XDF27"/>
      <x:c r="XDG27"/>
      <x:c r="XDH27"/>
      <x:c r="XDI27"/>
      <x:c r="XDJ27"/>
      <x:c r="XDK27"/>
      <x:c r="XDL27"/>
      <x:c r="XDM27"/>
      <x:c r="XDN27"/>
      <x:c r="XDO27"/>
      <x:c r="XDP27"/>
      <x:c r="XDQ27"/>
      <x:c r="XDR27"/>
      <x:c r="XDS27"/>
      <x:c r="XDT27"/>
      <x:c r="XDU27"/>
      <x:c r="XDV27"/>
      <x:c r="XDW27"/>
      <x:c r="XDX27"/>
      <x:c r="XDY27"/>
      <x:c r="XDZ27"/>
      <x:c r="XEA27"/>
      <x:c r="XEB27"/>
      <x:c r="XEC27"/>
      <x:c r="XED27"/>
      <x:c r="XEE27"/>
      <x:c r="XEF27"/>
      <x:c r="XEG27"/>
      <x:c r="XEH27"/>
      <x:c r="XEI27"/>
      <x:c r="XEJ27"/>
      <x:c r="XEK27"/>
      <x:c r="XEL27"/>
      <x:c r="XEM27"/>
      <x:c r="XEN27"/>
      <x:c r="XEO27"/>
      <x:c r="XEP27"/>
      <x:c r="XEQ27"/>
      <x:c r="XER27"/>
      <x:c r="XES27"/>
      <x:c r="XET27"/>
      <x:c r="XEU27"/>
    </x:row>
    <x:row r="28" spans="1:5" ht="21.949999999999999" customHeight="1">
      <x:c r="A28" s="62" t="s">
        <x:v>206</x:v>
      </x:c>
      <x:c r="B28" s="66" t="s">
        <x:v>255</x:v>
      </x:c>
      <x:c r="C28" s="65">
        <x:v>973800</x:v>
      </x:c>
      <x:c r="D28" s="67" t="s">
        <x:v>197</x:v>
      </x:c>
      <x:c r="E28" s="62" t="s">
        <x:v>269</x:v>
      </x:c>
    </x:row>
    <x:row r="29" spans="1:5" ht="21.949999999999999" customHeight="1">
      <x:c r="A29" s="62" t="s">
        <x:v>231</x:v>
      </x:c>
      <x:c r="B29" s="66" t="s">
        <x:v>254</x:v>
      </x:c>
      <x:c r="C29" s="65">
        <x:v>741600</x:v>
      </x:c>
      <x:c r="D29" s="67" t="s">
        <x:v>192</x:v>
      </x:c>
      <x:c r="E29" s="62" t="s">
        <x:v>269</x:v>
      </x:c>
    </x:row>
    <x:row r="30" spans="1:5" ht="21.949999999999999" customHeight="1">
      <x:c r="A30" s="62" t="s">
        <x:v>201</x:v>
      </x:c>
      <x:c r="B30" s="66" t="s">
        <x:v>254</x:v>
      </x:c>
      <x:c r="C30" s="65">
        <x:v>1648000</x:v>
      </x:c>
      <x:c r="D30" s="67" t="s">
        <x:v>196</x:v>
      </x:c>
      <x:c r="E30" s="62" t="s">
        <x:v>270</x:v>
      </x:c>
    </x:row>
    <x:row r="31" spans="1:5" ht="21.949999999999999" customHeight="1">
      <x:c r="A31" s="286" t="s">
        <x:v>49</x:v>
      </x:c>
      <x:c r="B31" s="287"/>
      <x:c r="C31" s="115">
        <x:f>SUM(C28:C30)</x:f>
        <x:v>3363400</x:v>
      </x:c>
      <x:c r="D31" s="114"/>
      <x:c r="E31" s="114"/>
    </x:row>
    <x:row r="32" ht="2.25" customHeight="1"/>
    <x:row r="33" spans="1:16384" s="25" customFormat="1" ht="21.949999999999999" customHeight="1">
      <x:c r="A33" s="284" t="s">
        <x:v>198</x:v>
      </x:c>
      <x:c r="B33" s="284"/>
      <x:c r="C33" s="284"/>
      <x:c r="D33" s="32"/>
      <x:c r="E33" s="32"/>
      <x:c r="F33" s="32"/>
      <x:c r="G33" s="32"/>
      <x:c r="H33" s="32"/>
      <x:c r="I33" s="32"/>
      <x:c r="J33" s="32"/>
      <x:c r="K33" s="32"/>
      <x:c r="L33" s="32"/>
      <x:c r="M33" s="32"/>
      <x:c r="N33" s="32"/>
      <x:c r="O33" s="32"/>
      <x:c r="P33" s="32"/>
      <x:c r="Q33" s="32"/>
      <x:c r="R33" s="32"/>
      <x:c r="S33" s="32"/>
      <x:c r="T33" s="32"/>
      <x:c r="U33" s="32"/>
      <x:c r="V33" s="32"/>
      <x:c r="W33" s="32"/>
      <x:c r="X33" s="32"/>
      <x:c r="Y33" s="32"/>
      <x:c r="Z33" s="32"/>
      <x:c r="AA33" s="32"/>
      <x:c r="AB33" s="32"/>
      <x:c r="AC33" s="32"/>
      <x:c r="AD33" s="32"/>
      <x:c r="AE33" s="32"/>
      <x:c r="AF33" s="32"/>
      <x:c r="AG33" s="32"/>
      <x:c r="AH33" s="32"/>
      <x:c r="AI33" s="32"/>
      <x:c r="AJ33" s="32"/>
      <x:c r="AK33" s="32"/>
      <x:c r="AL33" s="32"/>
      <x:c r="AM33" s="32"/>
      <x:c r="AN33" s="32"/>
      <x:c r="AO33" s="32"/>
      <x:c r="AP33" s="32"/>
      <x:c r="AQ33" s="32"/>
      <x:c r="AR33" s="32"/>
      <x:c r="AS33" s="32"/>
      <x:c r="AT33" s="32"/>
      <x:c r="AU33" s="32"/>
      <x:c r="AV33" s="32"/>
      <x:c r="AW33" s="32"/>
      <x:c r="AX33" s="32"/>
      <x:c r="AY33" s="32"/>
      <x:c r="AZ33" s="32"/>
      <x:c r="BA33" s="32"/>
      <x:c r="BB33" s="32"/>
      <x:c r="BC33" s="32"/>
      <x:c r="BD33" s="32"/>
      <x:c r="BE33" s="32"/>
      <x:c r="BF33" s="32"/>
      <x:c r="BG33" s="32"/>
      <x:c r="BH33" s="32"/>
      <x:c r="BI33" s="32"/>
      <x:c r="BJ33" s="32"/>
      <x:c r="BK33" s="32"/>
      <x:c r="BL33" s="32"/>
      <x:c r="BM33" s="32"/>
      <x:c r="BN33" s="32"/>
      <x:c r="BO33" s="32"/>
      <x:c r="BP33" s="32"/>
      <x:c r="BQ33" s="32"/>
      <x:c r="BR33" s="32"/>
      <x:c r="BS33" s="32"/>
      <x:c r="BT33" s="32"/>
      <x:c r="BU33" s="32"/>
      <x:c r="BV33" s="32"/>
      <x:c r="BW33" s="32"/>
      <x:c r="BX33" s="32"/>
      <x:c r="BY33" s="32"/>
      <x:c r="BZ33" s="32"/>
      <x:c r="CA33" s="32"/>
      <x:c r="CB33" s="32"/>
      <x:c r="CC33" s="32"/>
      <x:c r="CD33" s="32"/>
      <x:c r="CE33" s="32"/>
      <x:c r="CF33" s="32"/>
      <x:c r="CG33" s="32"/>
      <x:c r="CH33" s="32"/>
      <x:c r="CI33" s="32"/>
      <x:c r="CJ33" s="32"/>
      <x:c r="CK33" s="32"/>
      <x:c r="CL33" s="32"/>
      <x:c r="CM33" s="32"/>
      <x:c r="CN33" s="32"/>
      <x:c r="CO33" s="32"/>
      <x:c r="CP33" s="32"/>
      <x:c r="CQ33" s="32"/>
      <x:c r="CR33" s="32"/>
      <x:c r="CS33" s="32"/>
      <x:c r="CT33" s="32"/>
      <x:c r="CU33" s="32"/>
      <x:c r="CV33" s="32"/>
      <x:c r="CW33" s="32"/>
      <x:c r="CX33" s="32"/>
      <x:c r="CY33" s="32"/>
      <x:c r="CZ33" s="32"/>
      <x:c r="DA33" s="32"/>
      <x:c r="DB33" s="32"/>
      <x:c r="DC33" s="32"/>
      <x:c r="DD33" s="32"/>
      <x:c r="DE33" s="32"/>
      <x:c r="DF33" s="32"/>
      <x:c r="DG33" s="32"/>
      <x:c r="DH33" s="32"/>
      <x:c r="DI33" s="32"/>
      <x:c r="DJ33" s="32"/>
      <x:c r="DK33" s="32"/>
      <x:c r="DL33" s="32"/>
      <x:c r="DM33" s="32"/>
      <x:c r="DN33" s="32"/>
      <x:c r="DO33" s="32"/>
      <x:c r="DP33" s="32"/>
      <x:c r="DQ33" s="32"/>
      <x:c r="DR33" s="32"/>
      <x:c r="DS33" s="32"/>
      <x:c r="DT33" s="32"/>
      <x:c r="DU33" s="32"/>
      <x:c r="DV33" s="32"/>
      <x:c r="DW33" s="32"/>
      <x:c r="DX33" s="32"/>
      <x:c r="DY33" s="32"/>
      <x:c r="DZ33" s="32"/>
      <x:c r="EA33" s="32"/>
      <x:c r="EB33" s="32"/>
      <x:c r="EC33" s="32"/>
      <x:c r="ED33" s="32"/>
      <x:c r="EE33" s="32"/>
      <x:c r="EF33" s="32"/>
      <x:c r="EG33" s="32"/>
      <x:c r="EH33" s="32"/>
      <x:c r="EI33" s="32"/>
      <x:c r="EJ33" s="32"/>
      <x:c r="EK33" s="32"/>
      <x:c r="EL33" s="32"/>
      <x:c r="EM33" s="32"/>
      <x:c r="EN33" s="32"/>
      <x:c r="EO33" s="32"/>
      <x:c r="EP33" s="32"/>
      <x:c r="EQ33" s="32"/>
      <x:c r="ER33" s="32"/>
      <x:c r="ES33" s="32"/>
      <x:c r="ET33" s="32"/>
      <x:c r="EU33" s="32"/>
      <x:c r="EV33" s="32"/>
      <x:c r="EW33" s="32"/>
      <x:c r="EX33" s="32"/>
      <x:c r="EY33" s="32"/>
      <x:c r="EZ33" s="32"/>
      <x:c r="FA33" s="32"/>
      <x:c r="FB33" s="32"/>
      <x:c r="FC33" s="32"/>
      <x:c r="FD33" s="32"/>
      <x:c r="FE33" s="32"/>
      <x:c r="FF33" s="32"/>
      <x:c r="FG33" s="32"/>
      <x:c r="FH33" s="32"/>
      <x:c r="FI33" s="32"/>
      <x:c r="FJ33" s="32"/>
      <x:c r="FK33" s="32"/>
      <x:c r="FL33" s="32"/>
      <x:c r="FM33" s="32"/>
      <x:c r="FN33" s="32"/>
      <x:c r="FO33" s="32"/>
      <x:c r="FP33" s="32"/>
      <x:c r="FQ33" s="32"/>
      <x:c r="FR33" s="32"/>
      <x:c r="FS33" s="32"/>
      <x:c r="FT33" s="32"/>
      <x:c r="FU33" s="32"/>
      <x:c r="FV33" s="32"/>
      <x:c r="FW33" s="32"/>
      <x:c r="FX33" s="32"/>
      <x:c r="FY33" s="32"/>
      <x:c r="FZ33" s="32"/>
      <x:c r="GA33" s="32"/>
      <x:c r="GB33" s="32"/>
      <x:c r="GC33" s="32"/>
      <x:c r="GD33" s="32"/>
      <x:c r="GE33" s="32"/>
      <x:c r="GF33" s="32"/>
      <x:c r="GG33" s="32"/>
      <x:c r="GH33" s="32"/>
      <x:c r="GI33" s="32"/>
      <x:c r="GJ33" s="32"/>
      <x:c r="GK33" s="32"/>
      <x:c r="GL33" s="32"/>
      <x:c r="GM33" s="32"/>
      <x:c r="GN33" s="32"/>
      <x:c r="GO33" s="32"/>
      <x:c r="GP33" s="32"/>
      <x:c r="GQ33" s="32"/>
      <x:c r="GR33" s="32"/>
      <x:c r="GS33" s="32"/>
      <x:c r="GT33" s="32"/>
      <x:c r="GU33" s="32"/>
      <x:c r="GV33" s="32"/>
      <x:c r="GW33" s="32"/>
      <x:c r="GX33" s="32"/>
      <x:c r="GY33" s="32"/>
      <x:c r="GZ33" s="32"/>
      <x:c r="HA33" s="32"/>
      <x:c r="HB33" s="32"/>
      <x:c r="HC33" s="32"/>
      <x:c r="HD33" s="32"/>
      <x:c r="HE33" s="32"/>
      <x:c r="HF33" s="32"/>
      <x:c r="HG33" s="32"/>
      <x:c r="HH33" s="32"/>
      <x:c r="HI33" s="32"/>
      <x:c r="HJ33" s="32"/>
      <x:c r="HK33" s="32"/>
      <x:c r="HL33" s="32"/>
      <x:c r="HM33" s="32"/>
      <x:c r="HN33" s="32"/>
      <x:c r="HO33" s="32"/>
      <x:c r="HP33" s="32"/>
      <x:c r="HQ33" s="32"/>
      <x:c r="HR33" s="32"/>
      <x:c r="HS33" s="32"/>
      <x:c r="HT33" s="32"/>
      <x:c r="HU33" s="32"/>
      <x:c r="HV33" s="32"/>
      <x:c r="HW33" s="32"/>
      <x:c r="HX33" s="32"/>
      <x:c r="HY33" s="32"/>
      <x:c r="XEV33"/>
      <x:c r="XEW33"/>
      <x:c r="XEX33"/>
      <x:c r="XEY33"/>
      <x:c r="XEZ33"/>
      <x:c r="XFA33"/>
      <x:c r="XFB33"/>
      <x:c r="XFC33"/>
      <x:c r="XFD33"/>
    </x:row>
  </x:sheetData>
  <x:mergeCells count="10">
    <x:mergeCell ref="A33:C33"/>
    <x:mergeCell ref="A26:E26"/>
    <x:mergeCell ref="A31:B31"/>
    <x:mergeCell ref="A1:E1"/>
    <x:mergeCell ref="E4:E5"/>
    <x:mergeCell ref="A25:C25"/>
    <x:mergeCell ref="A10:E10"/>
    <x:mergeCell ref="A24:B24"/>
    <x:mergeCell ref="A23:B23"/>
    <x:mergeCell ref="A8:B8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70" firstPageNumber="1" fitToWidth="1" fitToHeight="1" orientation="landscape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1:I15"/>
  <x:sheetViews>
    <x:sheetView topLeftCell="A1" zoomScaleNormal="100" workbookViewId="0">
      <x:selection activeCell="D6" activeCellId="0" sqref="D6:D6"/>
    </x:sheetView>
  </x:sheetViews>
  <x:sheetFormatPr defaultColWidth="9" defaultRowHeight="13.35"/>
  <x:cols>
    <x:col min="1" max="1" width="6.25" style="25" customWidth="1"/>
    <x:col min="2" max="2" width="15.5" style="32" customWidth="1"/>
    <x:col min="3" max="3" width="17.75" style="33" customWidth="1"/>
    <x:col min="4" max="4" width="13.625" style="33" customWidth="1"/>
    <x:col min="5" max="5" width="10" style="32" customWidth="1"/>
    <x:col min="6" max="6" width="5.25" style="32" bestFit="1" customWidth="1"/>
    <x:col min="7" max="7" width="16.875" style="32" customWidth="1"/>
    <x:col min="8" max="8" width="27.25" style="32" customWidth="1"/>
    <x:col min="9" max="9" width="11.75" style="32" customWidth="1"/>
    <x:col min="10" max="256" width="10" style="32" customWidth="1"/>
    <x:col min="257" max="16384" width="9" style="25"/>
  </x:cols>
  <x:sheetData>
    <x:row r="1" spans="2:9" ht="29.25" customHeight="1">
      <x:c r="B1" s="295" t="s">
        <x:v>8</x:v>
      </x:c>
      <x:c r="C1" s="295"/>
      <x:c r="D1" s="295"/>
      <x:c r="E1" s="295"/>
      <x:c r="F1" s="295"/>
      <x:c r="G1" s="295"/>
      <x:c r="H1" s="295"/>
      <x:c r="I1" s="295"/>
    </x:row>
    <x:row r="2" spans="2:9" ht="27.75" customHeight="1">
      <x:c r="B2" s="58" t="s">
        <x:v>214</x:v>
      </x:c>
      <x:c r="C2" s="25"/>
      <x:c r="D2" s="55"/>
      <x:c r="E2" s="57"/>
      <x:c r="F2" s="56"/>
      <x:c r="G2" s="55"/>
      <x:c r="H2" s="54"/>
      <x:c r="I2" s="53" t="s">
        <x:v>160</x:v>
      </x:c>
    </x:row>
    <x:row r="3" spans="2:9" ht="27" customHeight="1">
      <x:c r="B3" s="302" t="s">
        <x:v>181</x:v>
      </x:c>
      <x:c r="C3" s="302"/>
      <x:c r="D3" s="50" t="s">
        <x:v>286</x:v>
      </x:c>
      <x:c r="E3" s="52" t="s">
        <x:v>169</x:v>
      </x:c>
      <x:c r="F3" s="51" t="s">
        <x:v>218</x:v>
      </x:c>
      <x:c r="G3" s="50" t="s">
        <x:v>60</x:v>
      </x:c>
      <x:c r="H3" s="49" t="s">
        <x:v>162</x:v>
      </x:c>
      <x:c r="I3" s="49" t="s">
        <x:v>186</x:v>
      </x:c>
    </x:row>
    <x:row r="4" spans="2:9" ht="27" customHeight="1">
      <x:c r="B4" s="303" t="s">
        <x:v>151</x:v>
      </x:c>
      <x:c r="C4" s="47" t="s">
        <x:v>161</x:v>
      </x:c>
      <x:c r="D4" s="128">
        <x:v>198023</x:v>
      </x:c>
      <x:c r="E4" s="46" t="s">
        <x:v>176</x:v>
      </x:c>
      <x:c r="F4" s="45">
        <x:v>64</x:v>
      </x:c>
      <x:c r="G4" s="125">
        <x:f>D4*64*12</x:f>
        <x:v>152081664</x:v>
      </x:c>
      <x:c r="H4" s="48" t="s">
        <x:v>260</x:v>
      </x:c>
      <x:c r="I4" s="300" t="s">
        <x:v>149</x:v>
      </x:c>
    </x:row>
    <x:row r="5" spans="2:9" ht="27" customHeight="1">
      <x:c r="B5" s="304"/>
      <x:c r="C5" s="47" t="s">
        <x:v>185</x:v>
      </x:c>
      <x:c r="D5" s="128">
        <x:v>20130</x:v>
      </x:c>
      <x:c r="E5" s="46" t="s">
        <x:v>176</x:v>
      </x:c>
      <x:c r="F5" s="45">
        <x:v>64</x:v>
      </x:c>
      <x:c r="G5" s="125">
        <x:f>D5*64*12</x:f>
        <x:v>15459840</x:v>
      </x:c>
      <x:c r="H5" s="48" t="s">
        <x:v>194</x:v>
      </x:c>
      <x:c r="I5" s="301"/>
    </x:row>
    <x:row r="6" spans="2:9" ht="27" customHeight="1">
      <x:c r="B6" s="304"/>
      <x:c r="C6" s="47" t="s">
        <x:v>159</x:v>
      </x:c>
      <x:c r="D6" s="128">
        <x:v>2240</x:v>
      </x:c>
      <x:c r="E6" s="46" t="s">
        <x:v>176</x:v>
      </x:c>
      <x:c r="F6" s="45">
        <x:v>64</x:v>
      </x:c>
      <x:c r="G6" s="125">
        <x:f>D6*64*12</x:f>
        <x:v>1720320</x:v>
      </x:c>
      <x:c r="H6" s="48" t="s">
        <x:v>195</x:v>
      </x:c>
      <x:c r="I6" s="301"/>
    </x:row>
    <x:row r="7" spans="2:9" ht="27" customHeight="1">
      <x:c r="B7" s="298" t="s">
        <x:v>49</x:v>
      </x:c>
      <x:c r="C7" s="298"/>
      <x:c r="D7" s="129">
        <x:f>SUM(D4:D6)</x:f>
        <x:v>220393</x:v>
      </x:c>
      <x:c r="E7" s="40" t="s">
        <x:v>176</x:v>
      </x:c>
      <x:c r="F7" s="39"/>
      <x:c r="G7" s="126">
        <x:f>SUM(G4:G6)</x:f>
        <x:v>169261824</x:v>
      </x:c>
      <x:c r="H7" s="87" t="s">
        <x:v>264</x:v>
      </x:c>
      <x:c r="I7" s="301"/>
    </x:row>
    <x:row r="8" spans="2:9" ht="25.5" customHeight="1">
      <x:c r="B8" s="296" t="s">
        <x:v>123</x:v>
      </x:c>
      <x:c r="C8" s="296"/>
      <x:c r="D8" s="130">
        <x:v>30855</x:v>
      </x:c>
      <x:c r="E8" s="43" t="s">
        <x:v>187</x:v>
      </x:c>
      <x:c r="F8" s="42">
        <x:v>64</x:v>
      </x:c>
      <x:c r="G8" s="125">
        <x:f>D8*64</x:f>
        <x:v>1974720</x:v>
      </x:c>
      <x:c r="H8" s="118" t="s">
        <x:v>200</x:v>
      </x:c>
      <x:c r="I8" s="44"/>
    </x:row>
    <x:row r="9" spans="2:9" ht="25.5" customHeight="1">
      <x:c r="B9" s="297" t="s">
        <x:v>240</x:v>
      </x:c>
      <x:c r="C9" s="297"/>
      <x:c r="D9" s="131">
        <x:v>35400</x:v>
      </x:c>
      <x:c r="E9" s="43" t="s">
        <x:v>183</x:v>
      </x:c>
      <x:c r="F9" s="42">
        <x:v>64</x:v>
      </x:c>
      <x:c r="G9" s="125">
        <x:f>D9*F9*2</x:f>
        <x:v>4531200</x:v>
      </x:c>
      <x:c r="H9" s="118" t="s">
        <x:v>193</x:v>
      </x:c>
      <x:c r="I9" s="37"/>
    </x:row>
    <x:row r="10" spans="2:9" ht="26.25" customHeight="1">
      <x:c r="B10" s="298" t="s">
        <x:v>49</x:v>
      </x:c>
      <x:c r="C10" s="298"/>
      <x:c r="D10" s="41"/>
      <x:c r="E10" s="40"/>
      <x:c r="F10" s="39"/>
      <x:c r="G10" s="126">
        <x:f>SUM(G8:G9)</x:f>
        <x:v>6505920</x:v>
      </x:c>
      <x:c r="H10" s="38"/>
      <x:c r="I10" s="37"/>
    </x:row>
    <x:row r="11" spans="2:9" ht="26.25" customHeight="1">
      <x:c r="B11" s="299" t="s">
        <x:v>210</x:v>
      </x:c>
      <x:c r="C11" s="299"/>
      <x:c r="D11" s="299"/>
      <x:c r="E11" s="299"/>
      <x:c r="F11" s="299"/>
      <x:c r="G11" s="127">
        <x:f>G7+G10</x:f>
        <x:v>175767744</x:v>
      </x:c>
      <x:c r="H11" s="36"/>
      <x:c r="I11" s="35"/>
    </x:row>
    <x:row r="12" spans="2:9" ht="30" customHeight="1">
      <x:c r="B12" s="291" t="s">
        <x:v>148</x:v>
      </x:c>
      <x:c r="C12" s="291"/>
      <x:c r="D12" s="291"/>
      <x:c r="E12" s="291"/>
      <x:c r="F12" s="291"/>
      <x:c r="G12" s="291"/>
      <x:c r="H12" s="291"/>
      <x:c r="I12" s="291"/>
    </x:row>
    <x:row r="15" spans="7:7">
      <x:c r="G15" s="34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A1"/>
  <x:sheetViews>
    <x:sheetView topLeftCell="A1" zoomScaleNormal="100" workbookViewId="0">
      <x:selection activeCell="J11" activeCellId="0" sqref="J11:J11"/>
    </x:sheetView>
  </x:sheetViews>
  <x:sheetFormatPr defaultColWidth="8.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8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160</cp:revision>
  <cp:lastPrinted>2017-12-12T10:10:38.091</cp:lastPrinted>
  <dcterms:created xsi:type="dcterms:W3CDTF">2013-12-12T01:03:00.000</dcterms:created>
  <dcterms:modified xsi:type="dcterms:W3CDTF">2017-12-20T01:36:01.882</dcterms:modified>
</cp:coreProperties>
</file>